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Balcarcel\Desktop\"/>
    </mc:Choice>
  </mc:AlternateContent>
  <bookViews>
    <workbookView xWindow="-120" yWindow="-120" windowWidth="20730" windowHeight="11160"/>
  </bookViews>
  <sheets>
    <sheet name="011,022,029" sheetId="1" r:id="rId1"/>
  </sheets>
  <definedNames>
    <definedName name="_xlnm._FilterDatabase" localSheetId="0" hidden="1">'011,022,029'!$D$11:$D$60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5" i="1" l="1"/>
  <c r="P44" i="1"/>
  <c r="P22" i="1"/>
  <c r="R22" i="1" s="1"/>
  <c r="P148" i="1"/>
  <c r="Q148" i="1"/>
  <c r="R124" i="1"/>
  <c r="R123" i="1"/>
  <c r="R21" i="1"/>
  <c r="R122" i="1"/>
  <c r="R125" i="1"/>
  <c r="R126" i="1"/>
  <c r="R20" i="1"/>
  <c r="R12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27" i="1"/>
  <c r="Q28" i="1"/>
  <c r="Q26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24" i="1"/>
  <c r="R24" i="1" s="1"/>
  <c r="P25" i="1"/>
  <c r="R25" i="1" s="1"/>
  <c r="P26" i="1"/>
  <c r="P27" i="1"/>
  <c r="P28" i="1"/>
  <c r="P29" i="1"/>
  <c r="P23" i="1"/>
  <c r="R23" i="1" s="1"/>
  <c r="R141" i="1" l="1"/>
  <c r="R133" i="1"/>
  <c r="R120" i="1"/>
  <c r="R112" i="1"/>
  <c r="R104" i="1"/>
  <c r="R145" i="1"/>
  <c r="R137" i="1"/>
  <c r="R129" i="1"/>
  <c r="R116" i="1"/>
  <c r="R108" i="1"/>
  <c r="R100" i="1"/>
  <c r="R28" i="1"/>
  <c r="R96" i="1"/>
  <c r="R93" i="1"/>
  <c r="R89" i="1"/>
  <c r="R85" i="1"/>
  <c r="R81" i="1"/>
  <c r="R77" i="1"/>
  <c r="R73" i="1"/>
  <c r="R69" i="1"/>
  <c r="R65" i="1"/>
  <c r="R61" i="1"/>
  <c r="R57" i="1"/>
  <c r="R53" i="1"/>
  <c r="R49" i="1"/>
  <c r="R41" i="1"/>
  <c r="R148" i="1"/>
  <c r="R144" i="1"/>
  <c r="R136" i="1"/>
  <c r="R128" i="1"/>
  <c r="R119" i="1"/>
  <c r="R115" i="1"/>
  <c r="R111" i="1"/>
  <c r="R107" i="1"/>
  <c r="R103" i="1"/>
  <c r="R99" i="1"/>
  <c r="R95" i="1"/>
  <c r="R92" i="1"/>
  <c r="R88" i="1"/>
  <c r="R84" i="1"/>
  <c r="R80" i="1"/>
  <c r="R76" i="1"/>
  <c r="R72" i="1"/>
  <c r="R68" i="1"/>
  <c r="R64" i="1"/>
  <c r="R60" i="1"/>
  <c r="R56" i="1"/>
  <c r="R52" i="1"/>
  <c r="R48" i="1"/>
  <c r="R40" i="1"/>
  <c r="R37" i="1"/>
  <c r="R33" i="1"/>
  <c r="R140" i="1"/>
  <c r="R132" i="1"/>
  <c r="R27" i="1"/>
  <c r="R147" i="1"/>
  <c r="R139" i="1"/>
  <c r="R127" i="1"/>
  <c r="R114" i="1"/>
  <c r="R106" i="1"/>
  <c r="R98" i="1"/>
  <c r="R91" i="1"/>
  <c r="R87" i="1"/>
  <c r="R83" i="1"/>
  <c r="R75" i="1"/>
  <c r="R71" i="1"/>
  <c r="R67" i="1"/>
  <c r="R63" i="1"/>
  <c r="R59" i="1"/>
  <c r="R55" i="1"/>
  <c r="R51" i="1"/>
  <c r="R47" i="1"/>
  <c r="R43" i="1"/>
  <c r="R36" i="1"/>
  <c r="R32" i="1"/>
  <c r="R143" i="1"/>
  <c r="R135" i="1"/>
  <c r="R131" i="1"/>
  <c r="R118" i="1"/>
  <c r="R110" i="1"/>
  <c r="R102" i="1"/>
  <c r="R94" i="1"/>
  <c r="R79" i="1"/>
  <c r="R29" i="1"/>
  <c r="R45" i="1"/>
  <c r="R38" i="1"/>
  <c r="R34" i="1"/>
  <c r="R30" i="1"/>
  <c r="R26" i="1"/>
  <c r="R142" i="1"/>
  <c r="R130" i="1"/>
  <c r="R117" i="1"/>
  <c r="R109" i="1"/>
  <c r="R105" i="1"/>
  <c r="R97" i="1"/>
  <c r="R86" i="1"/>
  <c r="R78" i="1"/>
  <c r="R74" i="1"/>
  <c r="R70" i="1"/>
  <c r="R62" i="1"/>
  <c r="R58" i="1"/>
  <c r="R54" i="1"/>
  <c r="R50" i="1"/>
  <c r="R46" i="1"/>
  <c r="R42" i="1"/>
  <c r="R39" i="1"/>
  <c r="R35" i="1"/>
  <c r="R31" i="1"/>
  <c r="R146" i="1"/>
  <c r="R138" i="1"/>
  <c r="R134" i="1"/>
  <c r="R121" i="1"/>
  <c r="R113" i="1"/>
  <c r="R101" i="1"/>
  <c r="R90" i="1"/>
  <c r="R82" i="1"/>
  <c r="R66" i="1"/>
  <c r="R44" i="1"/>
</calcChain>
</file>

<file path=xl/comments1.xml><?xml version="1.0" encoding="utf-8"?>
<comments xmlns="http://schemas.openxmlformats.org/spreadsheetml/2006/main">
  <authors>
    <author>Recursos Humanos</author>
  </authors>
  <commentList>
    <comment ref="F94" authorId="0" shapeId="0">
      <text>
        <r>
          <rPr>
            <b/>
            <sz val="9"/>
            <color indexed="81"/>
            <rFont val="Tahoma"/>
            <family val="2"/>
          </rPr>
          <t>Recursos Humanos: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<sst xmlns="http://schemas.openxmlformats.org/spreadsheetml/2006/main" count="986" uniqueCount="379">
  <si>
    <t>DIRECCIÓN: 4ta. Avenida y 4ta. Calle zona 1, Barberena Santa Rosa</t>
  </si>
  <si>
    <t>TELÉFONO: 7887-0339/ 7887-1466 / 7887-1467</t>
  </si>
  <si>
    <t xml:space="preserve">No. </t>
  </si>
  <si>
    <t>Renglón</t>
  </si>
  <si>
    <t>Nombres y Apellidos (Empleado/Servidor Público)</t>
  </si>
  <si>
    <t>CARGO</t>
  </si>
  <si>
    <t>DEPENDENCIA</t>
  </si>
  <si>
    <t>DIETAS</t>
  </si>
  <si>
    <t>SUELDO BASE</t>
  </si>
  <si>
    <t>COMPLMENTO POR ANTIGÜEDAD</t>
  </si>
  <si>
    <t>BONIFICACIÓN INCENTIVO</t>
  </si>
  <si>
    <t>GASTOS DE REPRESENTACIÓN</t>
  </si>
  <si>
    <t>GASTOS FUNERARIOS</t>
  </si>
  <si>
    <t xml:space="preserve">Alcaldia </t>
  </si>
  <si>
    <t xml:space="preserve">Q2,350.00 por Sesión </t>
  </si>
  <si>
    <t>2 sueldos</t>
  </si>
  <si>
    <t>Concejo Municipal</t>
  </si>
  <si>
    <t>ENCARGADO DE ACTUALIZACIÓN: Encargada de Unidad de Recursos Humanos Bany Selita Moran Godoy</t>
  </si>
  <si>
    <t>Secretaria</t>
  </si>
  <si>
    <t>Servicios Públicos</t>
  </si>
  <si>
    <t>DAFIM</t>
  </si>
  <si>
    <t xml:space="preserve">Relaciones Públicas y Logística </t>
  </si>
  <si>
    <t xml:space="preserve">Servicios Públicos </t>
  </si>
  <si>
    <t>DMP</t>
  </si>
  <si>
    <t>Unidad de Recursos Humanos</t>
  </si>
  <si>
    <t>DMM</t>
  </si>
  <si>
    <t>GUARDIAN MUNICIPAL</t>
  </si>
  <si>
    <t>ASISTENTE TÉCNICA ADMINISTRATIVA</t>
  </si>
  <si>
    <t>CÉSAR OVIDIO ZÚÑIGA LIMA</t>
  </si>
  <si>
    <t>TRABAJADOR TÉCNICO OPERATIVO</t>
  </si>
  <si>
    <t>FONTANERO MUNICIPAL</t>
  </si>
  <si>
    <t>RAMIRO ENRIQUE LIMA GUDIEL</t>
  </si>
  <si>
    <t>ROLVIN AROLDO PEÑA CHAVAC</t>
  </si>
  <si>
    <t>ANGELINO BERNAL COTTO</t>
  </si>
  <si>
    <t>SUPERVISOR DE CONSTRUCCIONES NUEVAS</t>
  </si>
  <si>
    <t>DAVID ALEJANDRO QUEZEL VASQUEZ</t>
  </si>
  <si>
    <t>SUPERVISOR DE OBRAS DE LA MUNICIPALIDAD DE BARBERENA</t>
  </si>
  <si>
    <t>BALDOMERO ALONZO AGUIRRE</t>
  </si>
  <si>
    <t>CARLOS ELIODORO OLIVAREZ BLANCO</t>
  </si>
  <si>
    <t>FREDY ANTONIO CÁRCAMO MONTERROSO</t>
  </si>
  <si>
    <t>ASISTENTE TÉCNICO ADMINISTRATIVO</t>
  </si>
  <si>
    <t>JILMER ALBERTO RECINOS AGUIRRE</t>
  </si>
  <si>
    <t>MEDARDO CAHUEC GARCÍA</t>
  </si>
  <si>
    <t>LESLIE VALESCA SANCHEZ</t>
  </si>
  <si>
    <t>BOMBERA PARAMÉDICO</t>
  </si>
  <si>
    <t>GORGONIO DE JESÚS ESCOBAR IXTUPE</t>
  </si>
  <si>
    <t>RODOLFO GARCÍA GUZMAN</t>
  </si>
  <si>
    <t>BRAULIO BERNARDINO CARDONA GUERRA</t>
  </si>
  <si>
    <t>ESVIN YOVANY ESTRADA DEL CID</t>
  </si>
  <si>
    <t>JAIME LEONIDAS OSORIO LÒPEZ</t>
  </si>
  <si>
    <t>BERNARDO PAREDES GARCIA</t>
  </si>
  <si>
    <t>CONDUCTOR DE CAMIÓN CISTERNA</t>
  </si>
  <si>
    <t>FERNANDO BOLVITO SUMPANGO</t>
  </si>
  <si>
    <t>OMAR ORLANDO CÁRCAMO AGUILAR</t>
  </si>
  <si>
    <t>AUXILIAR DE EVENTOS</t>
  </si>
  <si>
    <t>DARWIN YOVANY PÌA GAITAN</t>
  </si>
  <si>
    <t>OPERADOR DE RODILLO COMPACTADOR</t>
  </si>
  <si>
    <t>ELVIN FRANCISCO YUMÁN SUAZO</t>
  </si>
  <si>
    <t>CÉSAR ORLANDO CRUZ MÉNDEZ</t>
  </si>
  <si>
    <t>ASESOR JURIDICO, JUEZ DE ASUNTOS MUNICIPALES DE LA MUNICIPALIDAD DE BARBERENA</t>
  </si>
  <si>
    <t xml:space="preserve">GUARDIÁN MUNICIPAL </t>
  </si>
  <si>
    <t>PILOTO AUTOMOVILISTA</t>
  </si>
  <si>
    <t>MARCO TULIO DE PAZ FRANCO</t>
  </si>
  <si>
    <t>Q.3,136.00</t>
  </si>
  <si>
    <t>FRANCISCO ALEXANDER CÁRDENAS CHÁVEZ</t>
  </si>
  <si>
    <t>JOHNY ESAÚ  DE PAZ ARÉVALO</t>
  </si>
  <si>
    <t>RIGOBERTO CORNEL SANTOS</t>
  </si>
  <si>
    <t xml:space="preserve">TRABAJADOR TÉCNICO OPERATIVO </t>
  </si>
  <si>
    <t>Q.4,000.00</t>
  </si>
  <si>
    <t>ALVER ANTONIO GUTIÉRREZ MIJANGOS</t>
  </si>
  <si>
    <t>VICENTE ORTIZ PÉREZ</t>
  </si>
  <si>
    <t>EHIMER EMMANUEL CHAY ESTRADA</t>
  </si>
  <si>
    <t>EDUARDO ESTUARDO GUERRA LÓPEZ</t>
  </si>
  <si>
    <t>LUIS CARLOS HERRARTE</t>
  </si>
  <si>
    <t>GUARDIÁN MUNICIPAL</t>
  </si>
  <si>
    <t>CRISTIAN JOSÉ CRUZ HERNÁNDEZ</t>
  </si>
  <si>
    <t>YEISON DANILO LEMUS ORELLANA</t>
  </si>
  <si>
    <t>MARIO ELISEO CARRILLO OSORIO</t>
  </si>
  <si>
    <t>Juzgado de Asuntos Municipales</t>
  </si>
  <si>
    <t>AGUSTIN CARRERA RAMIREZ</t>
  </si>
  <si>
    <t>ERWIN ARNOLDO OVALLE</t>
  </si>
  <si>
    <t>TÉCNICO OPERATIVO</t>
  </si>
  <si>
    <t>SERVICIOS PÚBLICOS</t>
  </si>
  <si>
    <t>UNIDAD DE RECURSOS HUMANOS</t>
  </si>
  <si>
    <t>ANDREA ALEXANDRA VALLE GARCÍA</t>
  </si>
  <si>
    <t>DARWIN JESÚS MUY</t>
  </si>
  <si>
    <t>CESAR AUGUSTO CASTAÑEDA ESTRADA</t>
  </si>
  <si>
    <t>Q.3,132.68</t>
  </si>
  <si>
    <t>JUAN MANUEL AMÉZQUITA RUANO</t>
  </si>
  <si>
    <t>PILOTO MUNICIPAL</t>
  </si>
  <si>
    <t>LORENZO HERNANDEZ ARRIVILLAGA</t>
  </si>
  <si>
    <t xml:space="preserve">SERVICIOS PÚBLICOS I </t>
  </si>
  <si>
    <t>BERNABE URIAS QUEVEDO</t>
  </si>
  <si>
    <t xml:space="preserve">TÉCNICO OPERATIVO </t>
  </si>
  <si>
    <t>PALTY AHINOAM MORÁN GODOY</t>
  </si>
  <si>
    <t>ENCARGADO DE LA UNIDAD MUNICIPAL DE GESTIÓN INTEGRAL DE RIESGOS Y DESASTRES Y ASISTENTE ADMINISTRATIVO</t>
  </si>
  <si>
    <t>JUAN ANIBAL ESCOBAR AMBROCIO</t>
  </si>
  <si>
    <t>ANDRES ALVAREZ REVOLORIO</t>
  </si>
  <si>
    <t>SERVICIOS DE LIMPIEZA</t>
  </si>
  <si>
    <t>ARNULFO SOSA YANES</t>
  </si>
  <si>
    <t>LUIS ALFREDO BOLAÑOS ROSALES</t>
  </si>
  <si>
    <t xml:space="preserve">POLICÍA MUNICIPAL </t>
  </si>
  <si>
    <t>CARLOS ROMEO ARROYO GONZÁLEZ</t>
  </si>
  <si>
    <t xml:space="preserve">CONDUCTOR DE CAMIÓN CISTERNA </t>
  </si>
  <si>
    <t>KEYSÍ MADAÍ PINEDA ALVAREZ</t>
  </si>
  <si>
    <t>AGENTE DE LA POLICÍA MUNICIPAL DE TRÁNSITO</t>
  </si>
  <si>
    <t>Q.3,360.00</t>
  </si>
  <si>
    <t>MARIELA GUADALUPE REVOLORIO ARIAS</t>
  </si>
  <si>
    <t>KARI JOHANA DEL CID SUAZO</t>
  </si>
  <si>
    <t>MARÍA FERNANDA MUÑOZ CHAVARRIA</t>
  </si>
  <si>
    <t>AUXILIAR DE LA UNIDAD DE RECURSOS HUMANOS, TRABAJO DE CAMPO</t>
  </si>
  <si>
    <t>ELMER ANTONIO RUCAL YANES</t>
  </si>
  <si>
    <t>RENÉ MACABEO ROMAN SÁNCHEZ</t>
  </si>
  <si>
    <t>DAMIÁN GONZALEZ IXPANEL</t>
  </si>
  <si>
    <t>GUARDIAN DE SEGURIDAD CON SERVICIO EN EL NUEVO RASTRO MUNICIPAL</t>
  </si>
  <si>
    <t>MARIO ANTONIO RODRÍGUEZ VICTORIO</t>
  </si>
  <si>
    <t>JOSÉ JULIO PEREZ ALONZO</t>
  </si>
  <si>
    <t>JOSÉ ABINADAK GARCÍA ANDINO</t>
  </si>
  <si>
    <t>OPERADOR DE MAQUINARIA PESADA</t>
  </si>
  <si>
    <t>PABLO GÓMEZ PÉREZ</t>
  </si>
  <si>
    <t>MARVIN RENÉ MENDOZA CASTAÑEDA</t>
  </si>
  <si>
    <t>EDWIN ADOLFO DE PAZ SANTANA</t>
  </si>
  <si>
    <t>RODOLFO FLORIÁN</t>
  </si>
  <si>
    <t>RONALD FILANDER RODAS MORALES</t>
  </si>
  <si>
    <t>RAMIRO MORALES DÁVILA</t>
  </si>
  <si>
    <t>MARIO ANTONIO CÁRCAMO PUAC</t>
  </si>
  <si>
    <t>NEFTALI DE JESÙS AGUILAR IBAÑEZ</t>
  </si>
  <si>
    <t>VIDAL ROLANDO CHAJÓN CHAPAS</t>
  </si>
  <si>
    <t>ENCARGADO DE CEMENTERIO MUNICIPAL</t>
  </si>
  <si>
    <t>JOSÈ FERNANDO ZAMORA OXLAJ</t>
  </si>
  <si>
    <t>TRABAJADOR TÉNICO OPERATIVO</t>
  </si>
  <si>
    <t>CESAR DE JESÚS SAMAYOA MEJÍA</t>
  </si>
  <si>
    <t>JUAN GABRIEL PERBOYRE DEL CID LÒPEZ</t>
  </si>
  <si>
    <t>BENITO SOLARES</t>
  </si>
  <si>
    <t>LUIS FERNANDO MALDONADO DÀVILA</t>
  </si>
  <si>
    <t>ANGEL ROMEO ESTRADA GALICIA</t>
  </si>
  <si>
    <t>HECTOR RENÈ AGUILAR RAMÌREZ</t>
  </si>
  <si>
    <t>ASISTENTE DE LA UNIDAD DE AGUA</t>
  </si>
  <si>
    <t>CARLOS RENÈ FIGUEROA</t>
  </si>
  <si>
    <t>TÉCNICO EN PLANIFICACIÓN</t>
  </si>
  <si>
    <t>HERSON ABDIAS FRANCO GALINDO</t>
  </si>
  <si>
    <t>PAUL GABRIEL CASTELLANOS BATRES</t>
  </si>
  <si>
    <t>AUXILIAR DE LA OFICINA DE CATASTRO</t>
  </si>
  <si>
    <t>ARGELIO GÁMEZ CHAVARRÍA</t>
  </si>
  <si>
    <t>LEONEL DE JESÚS GONZÁLEZ DE LA ROSA</t>
  </si>
  <si>
    <t xml:space="preserve">PILOTO PROFESIONAL </t>
  </si>
  <si>
    <t>FREDY JAVIER ANTONIO CÁRCAMO AGUILAR</t>
  </si>
  <si>
    <t>EDGAR FERNANDO ORTÍZ CABRERA</t>
  </si>
  <si>
    <t>JUAN ARNOLDO GUZMÁN SANTIZO</t>
  </si>
  <si>
    <t xml:space="preserve">COORDINADOR DE FONTANEROS </t>
  </si>
  <si>
    <t>FREDY ANTONIO SOSA MENDEZ</t>
  </si>
  <si>
    <t xml:space="preserve">AUXILIAR DE ORDENAMIENTO COMERCIAL </t>
  </si>
  <si>
    <t>DULCE MARÍA CARRERA SÁNCHEZ</t>
  </si>
  <si>
    <t xml:space="preserve">AUXILIAR DE LA UNIDAD DE COMPRAS III </t>
  </si>
  <si>
    <t>BERNARDO RAFAEL PÉREZ GONZÁLEZ</t>
  </si>
  <si>
    <t>ASISTENTE DE LA DIRECCIÓN MUNICIPAL DE LA MUJER</t>
  </si>
  <si>
    <t>CRUZ ALFREDO GUZMÁN CASTELLANOS</t>
  </si>
  <si>
    <t xml:space="preserve">GUARDIÁN DEL CEMENTERIO </t>
  </si>
  <si>
    <t>HAROLDO SOSA YANES</t>
  </si>
  <si>
    <t>RENE DE JESUS GUTIERREZ MONTERROSO</t>
  </si>
  <si>
    <t>ANIBAL DE JESUS AVILA PEREZ</t>
  </si>
  <si>
    <t>GUARDIÁN Y MANTENIMIENTO DE INSTALACIONES MUNICIPALES</t>
  </si>
  <si>
    <t>EDVIN JUVENIO ESTRADA RAMÍREZ</t>
  </si>
  <si>
    <t>EDGAR DAVID ORTIZ SALAZAR</t>
  </si>
  <si>
    <t>JOSÉ ALEJANDRO CASTELLANOS ROMERO</t>
  </si>
  <si>
    <t>ERVIN RAMÍREZ RETANA</t>
  </si>
  <si>
    <t>CESAR FELIPE DE PAZ DÁVILA</t>
  </si>
  <si>
    <t>PEDRO ANTONIO ABREGO ORANTES</t>
  </si>
  <si>
    <t>EDWIN ESTUARDO MONTERROSO FRANCO</t>
  </si>
  <si>
    <t>JORGE GUSTAVO MONTERROSO FRANCO</t>
  </si>
  <si>
    <t>ELÍAS GRIJALVA RAMÍREZ</t>
  </si>
  <si>
    <t>EMITERIO GREGORIO ALVAREZ TORRES</t>
  </si>
  <si>
    <t>GUARDIAN DEL COMPLEJO DEPORTIVO</t>
  </si>
  <si>
    <t>ERVIN ROLANDO CHINCHILLA ZAMORA</t>
  </si>
  <si>
    <t>VICTOR ANIBAL RUANO ORTEGA</t>
  </si>
  <si>
    <t>NERY OSWALDO GALLARDO LEÓN</t>
  </si>
  <si>
    <t>AUDITOR INTERNO</t>
  </si>
  <si>
    <t>Q.14,000.00</t>
  </si>
  <si>
    <t>MIGUEL ANGEL CANO GARCÍA</t>
  </si>
  <si>
    <t>JASLINE VICTORIA JOLÒN GUERRA</t>
  </si>
  <si>
    <t>AUXILIAR II DE LA UNIDAD DE COMPRAS</t>
  </si>
  <si>
    <t>IRMA YOLANDA SILIEZAR ARREDONDO</t>
  </si>
  <si>
    <t>DELFINA ELIZABET ROMERO MORALES</t>
  </si>
  <si>
    <t>ATENCIÓN AL PÚBLICO DE LA DIRECCIÓN MUNICIPAL DE LA MUJER</t>
  </si>
  <si>
    <t>SAÚL RAMÍREZ DE PAZ</t>
  </si>
  <si>
    <t>JOSÉ DANIEL DEL CID ROMERO</t>
  </si>
  <si>
    <t>TÉCNICO DE LA UNIDAD DE GESTIÓN AMBIENTAL MUNICIPAL Y FORESTAL</t>
  </si>
  <si>
    <t>MIGUEL ANGEL VILLEDA LÓPEZ</t>
  </si>
  <si>
    <t>OSCAR ALBERTO FLORES ESCALANTE</t>
  </si>
  <si>
    <t>ENCARGADO DE LA OFICINA MUNICIPAL DE SEGURIDAD ALIMENTARIA Y NUTRICIONAL Y AUXILIAR DE SERVICIOS PÚBLICOS</t>
  </si>
  <si>
    <t>MARIO RENÈ LÒPEZ AGUILAR</t>
  </si>
  <si>
    <t>MAURO ANTONIO ROMERO IBAÑEZ</t>
  </si>
  <si>
    <t>ASISTENTE DE CATASTRO</t>
  </si>
  <si>
    <t>JOSÉ ANTONIO PÉREZ GARCÍA</t>
  </si>
  <si>
    <t>PABLO CARDONA</t>
  </si>
  <si>
    <t>MELVIN HUMBERTO MORALES ESTRADA</t>
  </si>
  <si>
    <t xml:space="preserve">MARÍA ROSALÍNDA RAMÍREZ JOLÓN </t>
  </si>
  <si>
    <t xml:space="preserve">REINA ISABEL HERNÁNDEZ AYALA DE PASTOR </t>
  </si>
  <si>
    <t xml:space="preserve">PILOTO MUNICIPAL </t>
  </si>
  <si>
    <t xml:space="preserve">ASISTENTE DEL IUSI </t>
  </si>
  <si>
    <t xml:space="preserve">ENCARGADO DE LA UNIDAD DE GESTIÓN AMBIENTAL MUNICIPAL FORESTAL Y COORDINADOR DE ORGANIZACIONES VECINALES </t>
  </si>
  <si>
    <t xml:space="preserve">GUARDIAN DEL BASURERO MUNICIPAL </t>
  </si>
  <si>
    <t xml:space="preserve">SERVICIOS PÚBLICOS II </t>
  </si>
  <si>
    <t xml:space="preserve">UNIDAD DE GESTIÓN INTEGRAL DE RIESGOS Y DESASTRES </t>
  </si>
  <si>
    <t xml:space="preserve">DIRECCIÓN DE LA POLICÍA MUNICIPAL DE TRÁNSITO </t>
  </si>
  <si>
    <t>UNIDAD DE INFORMACIÓN PÚBLICA</t>
  </si>
  <si>
    <t>RELACIONES PÚBLICAS Y LOGÍSTICA</t>
  </si>
  <si>
    <t>UNIDAD DE GESTIÓN AMBIENTAL MUNICIPAL Y FORESTAL</t>
  </si>
  <si>
    <t>JORGE OTONIEL MEDRANO DÀVILA</t>
  </si>
  <si>
    <t>GUARDIÁN DE SEGURIDAD</t>
  </si>
  <si>
    <t>OFICIAL I AGENTE DE LA POLICÍA MUNICIPAL DE TRÁNSITO</t>
  </si>
  <si>
    <t>IRIS ORQUIDEA GRIJALVA CARDONA</t>
  </si>
  <si>
    <t>GUARDIÁN MUNICIPAL Y MANTENIMIENTO</t>
  </si>
  <si>
    <t xml:space="preserve">HEBER WILFREDO DONIS DE PAZ </t>
  </si>
  <si>
    <t>LOLITA ALEXANDRA AYALA RODRÌGUEZ</t>
  </si>
  <si>
    <t>TÉCNICA OPERATIVA</t>
  </si>
  <si>
    <t>TRABAJADOR TÉCNICO OPERATIVO I</t>
  </si>
  <si>
    <t>BOMBERO PARAMÉDICO</t>
  </si>
  <si>
    <t>ISMAEL ARNULFO RAMIREZ PEÑATE</t>
  </si>
  <si>
    <t>AYUDANTE DE OPERADOR DE RODILLO COMPACTADOR</t>
  </si>
  <si>
    <t xml:space="preserve">MAYNOR VINICIO VANEGAS GARCIA </t>
  </si>
  <si>
    <t xml:space="preserve">SERVICIOS PROFESIONALES </t>
  </si>
  <si>
    <t>JOSÈ LUIS ARANA MARTÌNEZ</t>
  </si>
  <si>
    <t xml:space="preserve">JOSÉ ADOLFO ARROYO CAMPOS </t>
  </si>
  <si>
    <t>JULIO NERY CASTILLO OLIVARES</t>
  </si>
  <si>
    <t>MECÁNICO DE GASOLINA Y DIESEL</t>
  </si>
  <si>
    <t>RUBILIO GUTIÉRREZ GONZÁLEZ</t>
  </si>
  <si>
    <t>CARLOS JOSUÈ GALICIA MONT</t>
  </si>
  <si>
    <t>Q.3,421.00</t>
  </si>
  <si>
    <t>MANUEL ALEXANDER BURRIÓN CASTILLO</t>
  </si>
  <si>
    <t>ELECTRICISTA MUNICIPAL</t>
  </si>
  <si>
    <t>MARTHA AURORA MOLINA NAVARRO</t>
  </si>
  <si>
    <t>SECRETARÍA</t>
  </si>
  <si>
    <t>RITA YAMILETH LÉMUS DE PAZ</t>
  </si>
  <si>
    <t>CELSO PEÑA HERRERA</t>
  </si>
  <si>
    <t>MARTA LIDIA SARMIENTOS VICTORIO DE CASTELLANOS</t>
  </si>
  <si>
    <t>GERENTE MUNICIPAL DE TRÁNSITO</t>
  </si>
  <si>
    <t>WILFREDO OLIVA ROSALES</t>
  </si>
  <si>
    <t>SERVICIOS TÉCNICOS DE ASISTENCIA EN MATERIA DE ELECTRICIDAD</t>
  </si>
  <si>
    <t>TRABAJADOR TECNICO OPERATIVO</t>
  </si>
  <si>
    <t>ERICK  ARMANDO ESTRADA MIJANGOS</t>
  </si>
  <si>
    <t>JEMALIN MADAHÍ ARGUETA SAMAYOA</t>
  </si>
  <si>
    <t>ENCARGADA DE LA OFICINA DE ACCESO A LA INFORMACION PUBLICA, AUXILIAR ADMINISTRATIVA DE SECRETARIA Y DEL SERVICIO DE ALUMBRADO PÚBLICO</t>
  </si>
  <si>
    <t>AUXILIAR ADMINISTRATIVA MUNICIPAL Y ATENCION AL PÚBLICO</t>
  </si>
  <si>
    <t>ALIS MAGLENI HERNANDEZ MARROQUIN</t>
  </si>
  <si>
    <t>ENCARGADA DEL COMPLEJO POLIDEPORTIVO DE BARBERENA, SANTA ROSA</t>
  </si>
  <si>
    <t>RECURSOS HUMANOS</t>
  </si>
  <si>
    <t>WUILIAN OSMEDO HERNANDEZ</t>
  </si>
  <si>
    <t>FLOR MARINA URRUTIA VASQUEZ DE SANCHEZ</t>
  </si>
  <si>
    <t>DIRECTORA DE LA OFICINA DE LA MUJER</t>
  </si>
  <si>
    <t>PMT</t>
  </si>
  <si>
    <t>MARÍA ROSATÉ RODRÍGUEZ ROSALES</t>
  </si>
  <si>
    <t xml:space="preserve">AUXILIAR DE TESORERIA </t>
  </si>
  <si>
    <t>MARVIN GEOVANNÍ FLORES NÁJERA</t>
  </si>
  <si>
    <t>COORDINADOR DE INFORMATICA, EVENTOS Y LOGISTICA MUNICIPAL</t>
  </si>
  <si>
    <t>MIRIAM SAMARIA MARICRUZ DE PAZ DEL AGUILA</t>
  </si>
  <si>
    <t>ASISTENTE TECNICA ADMINISTRATIVA DE LA DMP</t>
  </si>
  <si>
    <t>ASISTENTE TÉCNICO ADMINISTRATIVA DE LA DMM</t>
  </si>
  <si>
    <t>KIMBERLY JOANA ECHEVERRÍA GONZALEZ</t>
  </si>
  <si>
    <t>SARA LETICIA YAN PINEDA</t>
  </si>
  <si>
    <t>ASISTENTE TECNICA ADMINISTRATIVA DE OMSAN</t>
  </si>
  <si>
    <t>JERRY KENET JOSÉ LÓPEZ CHAVARRÍA</t>
  </si>
  <si>
    <t>ASISTENTE TECNICO ADMINISTRATIVO DEL JUZGADO DE ASUSTOS MUNICIPALES</t>
  </si>
  <si>
    <t>GUARDIAN MUNICIPAL Y MANTENIMIENTO</t>
  </si>
  <si>
    <t xml:space="preserve">NERI JIMENEZ DÁVILA </t>
  </si>
  <si>
    <t>HONORARIO</t>
  </si>
  <si>
    <t>BONIFICACIÓN PROFESIONAL</t>
  </si>
  <si>
    <t>BONO ESPECÍFICO</t>
  </si>
  <si>
    <t>TOTAL DE DESCUENTO</t>
  </si>
  <si>
    <t>TOTAL DE INGRESO</t>
  </si>
  <si>
    <t>LÍQUIDO</t>
  </si>
  <si>
    <t>MONTO VIÁTICOS</t>
  </si>
  <si>
    <t>NUMERAL 4 - REMUNERACIONES DE EMPLEADOS Y SERVIDORES PÚBLICOS</t>
  </si>
  <si>
    <t>HORARIO DE ATENCIÓN: LUNES A VIERNES DE 08:00 a 16:00 horas.</t>
  </si>
  <si>
    <t>RUBELIO RECINOS COREA</t>
  </si>
  <si>
    <t>WALTER ISRAEL FIGUEROA FLORES</t>
  </si>
  <si>
    <t>LUIS ALFONSO DE LA ROSA REYES</t>
  </si>
  <si>
    <t>CARMELA SÁNCHEZ JIMÉNEZ DE FERNÁNDEZ</t>
  </si>
  <si>
    <t>ARODI ESAÚ LARA GONZÁLEZ</t>
  </si>
  <si>
    <t>ROGER ANTONIO ROMERO LIMA</t>
  </si>
  <si>
    <t>FEDERICO FULGENCIO CRUZ SUÁREZ</t>
  </si>
  <si>
    <t>MARCO TULIO HERNANDEZ LANUZA</t>
  </si>
  <si>
    <t>ENNION ERNESTO GONZÁLEZ ORANTES</t>
  </si>
  <si>
    <t>LIDIA ARACELY HERNÁNDEZ MORALES</t>
  </si>
  <si>
    <t>JOEL FERNANDO LIMA RUANO</t>
  </si>
  <si>
    <t xml:space="preserve">FLOR DE MARÍA MORGAN AREVALO </t>
  </si>
  <si>
    <t>DELIDEL TORRES MARTÍNEZ</t>
  </si>
  <si>
    <t>JORGE ELEZAR MELGAR VENTURA</t>
  </si>
  <si>
    <t>SANTIAGO MORALES HERRERA</t>
  </si>
  <si>
    <t>CARLOS ALBERTO  BARRERA MORENO</t>
  </si>
  <si>
    <t>GUSTAVO ADOLFO CARRILLO CASTILLO</t>
  </si>
  <si>
    <t>RUBEN ALEJANDRO CASTAÑEDA ALDANA</t>
  </si>
  <si>
    <t>BRAULIO CHÁVEZ GONZÁLEZ</t>
  </si>
  <si>
    <t>SABRINA MARISABEL DÍAZ MORALES DE PORON</t>
  </si>
  <si>
    <t>ANA RUTH DONIS SAMAYOA</t>
  </si>
  <si>
    <t>DANILO ESTUARDO DURÁN FIGUEROA</t>
  </si>
  <si>
    <t>JUAN MANUEL FLORES ROMERO</t>
  </si>
  <si>
    <t>FELIX ALBERTO GUZMÁN SANTIZO</t>
  </si>
  <si>
    <t xml:space="preserve">GERMAN HERNÁNDEZ </t>
  </si>
  <si>
    <t xml:space="preserve">EDY RENÉ ABREGO PÉREZ </t>
  </si>
  <si>
    <t>EMILIO HERNÁNDEZ VALENZUELA</t>
  </si>
  <si>
    <t>MARIO RAUL HERNÁNDEZ VALENZUELA</t>
  </si>
  <si>
    <t>LUIS ERNESTO JUÁRE LEMUS</t>
  </si>
  <si>
    <t xml:space="preserve">SONIA YANIRA MARROQUÍN </t>
  </si>
  <si>
    <t>FRANCISCO MAYÉN AVILA</t>
  </si>
  <si>
    <t>FELIX MIJANGOS DONIS</t>
  </si>
  <si>
    <t>AMY JESSEBELL MORALES SAMAYOA</t>
  </si>
  <si>
    <t>THANIA ISABEL MORGAN GIRÓN</t>
  </si>
  <si>
    <t>ELMER NOÉ NAVARRO GONZÁLEZ</t>
  </si>
  <si>
    <t>CARMELO OLIVA ALFARO</t>
  </si>
  <si>
    <t xml:space="preserve">MARTA TAMBRIZ LUX </t>
  </si>
  <si>
    <t>EDNA YANETH VALENZUELA BONILLA</t>
  </si>
  <si>
    <t>OSMAR LIBARDO RAMIREZ TURCIOS</t>
  </si>
  <si>
    <t>NELLY GUADALUPE LEMUS CAMPOS</t>
  </si>
  <si>
    <t>JOSÉ ADOLFO CRUZ PÍA</t>
  </si>
  <si>
    <t>MARVIN ESTUARDO BUSTAMANTE DIAZ</t>
  </si>
  <si>
    <t>TOMÁS CARRILLO RAMÍREZ</t>
  </si>
  <si>
    <t>VICTORIANO RAMIRO OROZCO CORLETO</t>
  </si>
  <si>
    <t>JOAB URBANO GAITÁN ARROYO</t>
  </si>
  <si>
    <t>BANY SELITA MORAN GODOY</t>
  </si>
  <si>
    <t>SERVICIOS PUBLICOS</t>
  </si>
  <si>
    <t>RACURSOS HUMANOS</t>
  </si>
  <si>
    <t>LOGISTICA</t>
  </si>
  <si>
    <t>ALCALDE MUNICIPAL</t>
  </si>
  <si>
    <t>CONCEJAL I</t>
  </si>
  <si>
    <t>CONCEJAL II</t>
  </si>
  <si>
    <t>CONCEJAL III</t>
  </si>
  <si>
    <t>CONCEJAL IV</t>
  </si>
  <si>
    <t>CONCEJAL V</t>
  </si>
  <si>
    <t>SÍNDICO I</t>
  </si>
  <si>
    <t>SÍNDICO II</t>
  </si>
  <si>
    <t xml:space="preserve">SECRETARIO MUNICIPAL </t>
  </si>
  <si>
    <t>BIBLIOTECARIA</t>
  </si>
  <si>
    <t>ENCARGADO  DEL ÁREA DE CONTABILIDAD</t>
  </si>
  <si>
    <t>DIRECTORA DE ADMINISTRACIÓN FINANCIERA INTEGRADA</t>
  </si>
  <si>
    <t xml:space="preserve">AYUDANTE DE FONTANERIA </t>
  </si>
  <si>
    <t xml:space="preserve">AUXILIAR DE RELACIONES PÚBLICAS </t>
  </si>
  <si>
    <t>DIRECTOR DE LA DIRECCIÓN MUNICIPAL DE PLANIFICACIÓN</t>
  </si>
  <si>
    <t>ENCARGADO DE LA UNIDAD DE COMPRAS</t>
  </si>
  <si>
    <t>ENCARGADO DE IUSI</t>
  </si>
  <si>
    <t>VOCERA MUNICIPAL Y ENCARGADA DE RELACIONES MUNICIPALES</t>
  </si>
  <si>
    <t>ENCARGADO DE LOGÍSTICA E INFORMÁTICA</t>
  </si>
  <si>
    <t>ENCARGADO DEL SERVICIO DE AGUA</t>
  </si>
  <si>
    <t>PILOTO PROFESIONAL</t>
  </si>
  <si>
    <t>OFICIAL II DE TESORERÍA, ENCARGADO DE CAJA CHICA Y COMITES DE AGUA</t>
  </si>
  <si>
    <t>ENCARGADO DE PRESUPUESTO</t>
  </si>
  <si>
    <t>RECEPCTOR II</t>
  </si>
  <si>
    <t>ADMINISTRADOR DEL MERCADO</t>
  </si>
  <si>
    <t xml:space="preserve">ENCARGADA DE ALMACÉN </t>
  </si>
  <si>
    <t>RECEPTOR I, TESORERIA</t>
  </si>
  <si>
    <t>POLICIA MPL Y RECPETOR PIZO PLAZA</t>
  </si>
  <si>
    <t>CONSERJE MUNICIPAL III</t>
  </si>
  <si>
    <t>BIBLIOTECARIA MUNICIPAL</t>
  </si>
  <si>
    <t>INGENIERO PLANIFICADOR DE LA DMP Y ENCARGADO DE MANTENIMIENTO DE EDIFICIOS MUNICIPALES</t>
  </si>
  <si>
    <t>ASISTENTE DEL JUZGADO DE ASUNTOS MUNICIPALES</t>
  </si>
  <si>
    <t>CONDUCTOR DE RETROEXCABADORA</t>
  </si>
  <si>
    <t>ENCARGADO DE COMBUSTIBLE</t>
  </si>
  <si>
    <t>ENCARGADO DE TRANSPORTE Y DE MANTENIMIENTO DE CALLES DE TERRACERÍA</t>
  </si>
  <si>
    <t>ENCARGADA DE LA UNIDAD DE RECURSOS HUMANOS</t>
  </si>
  <si>
    <t>OFICIAL DE LA POLICIA MUNICIPAL DE TRANSITO</t>
  </si>
  <si>
    <t>ENTIDAD: MUNICIPALIDAD DE BARBERENA, SANTA ROSA</t>
  </si>
  <si>
    <t>FLOR DE MARÍA GOMÉZ</t>
  </si>
  <si>
    <t>TECNICA OPERATIVA DEL CEMENTERIO MUNICIPAL ALDEA EL CERINAL</t>
  </si>
  <si>
    <t>CORINA GRICELDA PIVARAL REYES DE CRUZ</t>
  </si>
  <si>
    <t>ASISTENTE DE LA UNIDAD DE RECURSOS HUMANOS</t>
  </si>
  <si>
    <t>ENCARGADO DE CATASTRO Y AUXILIAR DE COMPRAS</t>
  </si>
  <si>
    <t>FECHA DE ACTUALIZACIÓN:  01 al 30 de Septiembre 2021</t>
  </si>
  <si>
    <t>CORRESPONDE AL MES DE:  Septiembre 2021</t>
  </si>
  <si>
    <t>JUAN CARLOS DEL CID HERNÁNDEZ</t>
  </si>
  <si>
    <t>CONDUCTOR DE CAMION CISTERNA</t>
  </si>
  <si>
    <t>GELEN PATRICIA DEL AGUILA RUANO</t>
  </si>
  <si>
    <t>CRISTEL MYSHEL CERMEÑO PINEDA</t>
  </si>
  <si>
    <t>ANGELA YANIRA RAMOS SUCUP DE CHACON</t>
  </si>
  <si>
    <t>GLADYS MARLENY CHACON RODRIGUEZ DE GUERRA</t>
  </si>
  <si>
    <t>KARLA VENTURA ESTURBÁN ESTRADA</t>
  </si>
  <si>
    <t>LINSY DANEYDA VILLATORO SUCUP</t>
  </si>
  <si>
    <t>JOSUÉ ESAÚ SALAZAR DONIS</t>
  </si>
  <si>
    <t>SUPERVISOR ADMINISTRATIVO DE LA POLICIA MUNICIPAL DE TRANSITO</t>
  </si>
  <si>
    <t>DIRECTOR: Bany Selita Moran Godoy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</si>
</sst>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Q&quot;#,##0.00;[Red]\-&quot;Q&quot;#,##0.00"/>
    <numFmt numFmtId="165" formatCode="[$Q-100A]#,##0.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165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/>
    <xf numFmtId="0" fontId="6" fillId="0" borderId="0" xfId="0" applyFont="1"/>
    <xf numFmtId="0" fontId="5" fillId="0" borderId="1" xfId="0" applyFont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Border="1" applyAlignment="1">
      <alignment horizontal="right"/>
    </xf>
    <xf numFmtId="164" fontId="9" fillId="0" borderId="1" xfId="0" applyNumberFormat="1" applyFont="1" applyBorder="1"/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164" fontId="9" fillId="0" borderId="1" xfId="0" applyNumberFormat="1" applyFont="1" applyBorder="1" applyAlignment="1">
      <alignment horizontal="right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16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1420059</xdr:colOff>
      <xdr:row>0</xdr:row>
      <xdr:rowOff>236953</xdr:rowOff>
    </xdr:from>
    <xdr:to>
      <xdr:col>3</xdr:col>
      <xdr:colOff>3100301</xdr:colOff>
      <xdr:row>8</xdr:row>
      <xdr:rowOff>45692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4D5FC26B-6E1E-470C-9E01-35837776B7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5202" y="236953"/>
          <a:ext cx="1680242" cy="1768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19"/>
  <sheetViews>
    <sheetView tabSelected="1" zoomScale="55" zoomScaleNormal="55" zoomScaleSheetLayoutView="70" workbookViewId="0">
      <selection activeCell="E24" sqref="E24"/>
    </sheetView>
  </sheetViews>
  <sheetFormatPr baseColWidth="10" defaultRowHeight="15" x14ac:dyDescent="0.25"/>
  <cols>
    <col min="1" max="1" width="3.7109375" customWidth="1"/>
    <col min="2" max="2" width="6.140625" customWidth="1"/>
    <col min="3" max="3" width="11.42578125" customWidth="1"/>
    <col min="4" max="4" width="48.140625" customWidth="1"/>
    <col min="5" max="5" width="35.85546875" customWidth="1"/>
    <col min="6" max="6" width="28" customWidth="1"/>
    <col min="7" max="7" width="24.28515625" customWidth="1"/>
    <col min="8" max="8" width="14.42578125" customWidth="1"/>
    <col min="9" max="9" width="17.7109375" customWidth="1"/>
    <col min="10" max="10" width="20" customWidth="1"/>
    <col min="11" max="11" width="20.5703125" customWidth="1"/>
    <col min="12" max="12" width="17" customWidth="1"/>
    <col min="13" max="13" width="20.140625" customWidth="1"/>
    <col min="14" max="14" width="25" customWidth="1"/>
    <col min="15" max="15" width="18.5703125" customWidth="1"/>
    <col min="16" max="16" width="14.85546875" customWidth="1"/>
    <col min="17" max="17" width="17.85546875" customWidth="1"/>
    <col min="18" max="18" width="15.42578125" customWidth="1"/>
    <col min="19" max="19" width="14.28515625" customWidth="1"/>
  </cols>
  <sheetData>
    <row r="1" spans="1:19" ht="18.75" customHeight="1" x14ac:dyDescent="0.25">
      <c r="A1" s="12" t="s">
        <v>360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8.75" customHeight="1" x14ac:dyDescent="0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8.75" customHeight="1" x14ac:dyDescent="0.25">
      <c r="A3" s="13" t="s">
        <v>273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8.75" customHeight="1" x14ac:dyDescent="0.2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ht="18.75" customHeight="1" x14ac:dyDescent="0.25">
      <c r="A5" s="12" t="s">
        <v>378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ht="18.75" customHeight="1" x14ac:dyDescent="0.25">
      <c r="A6" s="12" t="s">
        <v>17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8.75" customHeight="1" x14ac:dyDescent="0.25">
      <c r="A7" s="12" t="s">
        <v>366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ht="18.75" customHeight="1" x14ac:dyDescent="0.25">
      <c r="A8" s="12" t="s">
        <v>367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ht="18.75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8.75" x14ac:dyDescent="0.3">
      <c r="A10" s="4"/>
      <c r="B10" s="11" t="s">
        <v>272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0"/>
      <c r="Q10" s="10"/>
      <c r="R10" s="10"/>
      <c r="S10" s="10"/>
    </row>
    <row r="11" spans="1:19" ht="72" x14ac:dyDescent="0.3">
      <c r="A11" s="4"/>
      <c r="B11" s="6" t="s">
        <v>2</v>
      </c>
      <c r="C11" s="6" t="s">
        <v>3</v>
      </c>
      <c r="D11" s="7" t="s">
        <v>4</v>
      </c>
      <c r="E11" s="6" t="s">
        <v>5</v>
      </c>
      <c r="F11" s="6" t="s">
        <v>6</v>
      </c>
      <c r="G11" s="7" t="s">
        <v>7</v>
      </c>
      <c r="H11" s="7" t="s">
        <v>8</v>
      </c>
      <c r="I11" s="7" t="s">
        <v>265</v>
      </c>
      <c r="J11" s="7" t="s">
        <v>9</v>
      </c>
      <c r="K11" s="7" t="s">
        <v>266</v>
      </c>
      <c r="L11" s="7" t="s">
        <v>267</v>
      </c>
      <c r="M11" s="7" t="s">
        <v>10</v>
      </c>
      <c r="N11" s="7" t="s">
        <v>11</v>
      </c>
      <c r="O11" s="7" t="s">
        <v>12</v>
      </c>
      <c r="P11" s="7" t="s">
        <v>269</v>
      </c>
      <c r="Q11" s="7" t="s">
        <v>268</v>
      </c>
      <c r="R11" s="7" t="s">
        <v>270</v>
      </c>
      <c r="S11" s="7" t="s">
        <v>271</v>
      </c>
    </row>
    <row r="12" spans="1:19" ht="35.25" customHeight="1" x14ac:dyDescent="0.3">
      <c r="A12" s="4"/>
      <c r="B12" s="14">
        <v>1</v>
      </c>
      <c r="C12" s="14">
        <v>62</v>
      </c>
      <c r="D12" s="15" t="s">
        <v>274</v>
      </c>
      <c r="E12" s="16" t="s">
        <v>323</v>
      </c>
      <c r="F12" s="8" t="s">
        <v>13</v>
      </c>
      <c r="G12" s="17" t="s">
        <v>14</v>
      </c>
      <c r="H12" s="18">
        <v>25000</v>
      </c>
      <c r="I12" s="18">
        <v>0</v>
      </c>
      <c r="J12" s="18">
        <v>0</v>
      </c>
      <c r="K12" s="18">
        <v>0</v>
      </c>
      <c r="L12" s="18">
        <v>0</v>
      </c>
      <c r="M12" s="19">
        <v>450</v>
      </c>
      <c r="N12" s="19">
        <v>10000</v>
      </c>
      <c r="O12" s="14" t="s">
        <v>15</v>
      </c>
      <c r="P12" s="18">
        <v>37800</v>
      </c>
      <c r="Q12" s="19">
        <v>2957.5</v>
      </c>
      <c r="R12" s="18">
        <f>(P12-Q12)</f>
        <v>34842.5</v>
      </c>
      <c r="S12" s="19">
        <v>0</v>
      </c>
    </row>
    <row r="13" spans="1:19" ht="35.25" customHeight="1" x14ac:dyDescent="0.3">
      <c r="A13" s="4"/>
      <c r="B13" s="14">
        <v>2</v>
      </c>
      <c r="C13" s="14">
        <v>62</v>
      </c>
      <c r="D13" s="15" t="s">
        <v>275</v>
      </c>
      <c r="E13" s="16" t="s">
        <v>324</v>
      </c>
      <c r="F13" s="8" t="s">
        <v>16</v>
      </c>
      <c r="G13" s="17" t="s">
        <v>14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4" t="s">
        <v>15</v>
      </c>
      <c r="P13" s="17" t="s">
        <v>14</v>
      </c>
      <c r="Q13" s="18">
        <v>0</v>
      </c>
      <c r="R13" s="17" t="s">
        <v>14</v>
      </c>
      <c r="S13" s="19">
        <v>0</v>
      </c>
    </row>
    <row r="14" spans="1:19" ht="35.25" customHeight="1" x14ac:dyDescent="0.3">
      <c r="A14" s="4"/>
      <c r="B14" s="14">
        <v>3</v>
      </c>
      <c r="C14" s="14">
        <v>62</v>
      </c>
      <c r="D14" s="15" t="s">
        <v>276</v>
      </c>
      <c r="E14" s="16" t="s">
        <v>325</v>
      </c>
      <c r="F14" s="8" t="s">
        <v>16</v>
      </c>
      <c r="G14" s="17" t="s">
        <v>14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4" t="s">
        <v>15</v>
      </c>
      <c r="P14" s="17" t="s">
        <v>14</v>
      </c>
      <c r="Q14" s="18">
        <v>0</v>
      </c>
      <c r="R14" s="17" t="s">
        <v>14</v>
      </c>
      <c r="S14" s="19">
        <v>0</v>
      </c>
    </row>
    <row r="15" spans="1:19" ht="34.5" customHeight="1" x14ac:dyDescent="0.3">
      <c r="A15" s="4"/>
      <c r="B15" s="14">
        <v>4</v>
      </c>
      <c r="C15" s="14">
        <v>62</v>
      </c>
      <c r="D15" s="15" t="s">
        <v>277</v>
      </c>
      <c r="E15" s="16" t="s">
        <v>326</v>
      </c>
      <c r="F15" s="8" t="s">
        <v>16</v>
      </c>
      <c r="G15" s="17" t="s">
        <v>14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4" t="s">
        <v>15</v>
      </c>
      <c r="P15" s="17" t="s">
        <v>14</v>
      </c>
      <c r="Q15" s="18">
        <v>0</v>
      </c>
      <c r="R15" s="17" t="s">
        <v>14</v>
      </c>
      <c r="S15" s="19">
        <v>0</v>
      </c>
    </row>
    <row r="16" spans="1:19" ht="35.25" customHeight="1" x14ac:dyDescent="0.3">
      <c r="A16" s="4"/>
      <c r="B16" s="14">
        <v>5</v>
      </c>
      <c r="C16" s="14">
        <v>62</v>
      </c>
      <c r="D16" s="15" t="s">
        <v>278</v>
      </c>
      <c r="E16" s="16" t="s">
        <v>327</v>
      </c>
      <c r="F16" s="8" t="s">
        <v>16</v>
      </c>
      <c r="G16" s="17" t="s">
        <v>14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4" t="s">
        <v>15</v>
      </c>
      <c r="P16" s="17" t="s">
        <v>14</v>
      </c>
      <c r="Q16" s="18">
        <v>0</v>
      </c>
      <c r="R16" s="17" t="s">
        <v>14</v>
      </c>
      <c r="S16" s="19">
        <v>0</v>
      </c>
    </row>
    <row r="17" spans="1:19" ht="35.25" customHeight="1" x14ac:dyDescent="0.3">
      <c r="A17" s="4"/>
      <c r="B17" s="14">
        <v>6</v>
      </c>
      <c r="C17" s="14">
        <v>62</v>
      </c>
      <c r="D17" s="15" t="s">
        <v>279</v>
      </c>
      <c r="E17" s="16" t="s">
        <v>328</v>
      </c>
      <c r="F17" s="8" t="s">
        <v>16</v>
      </c>
      <c r="G17" s="17" t="s">
        <v>14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4" t="s">
        <v>15</v>
      </c>
      <c r="P17" s="17" t="s">
        <v>14</v>
      </c>
      <c r="Q17" s="18">
        <v>0</v>
      </c>
      <c r="R17" s="17" t="s">
        <v>14</v>
      </c>
      <c r="S17" s="19">
        <v>0</v>
      </c>
    </row>
    <row r="18" spans="1:19" ht="36" customHeight="1" x14ac:dyDescent="0.3">
      <c r="A18" s="4"/>
      <c r="B18" s="14">
        <v>7</v>
      </c>
      <c r="C18" s="14">
        <v>62</v>
      </c>
      <c r="D18" s="15" t="s">
        <v>280</v>
      </c>
      <c r="E18" s="16" t="s">
        <v>329</v>
      </c>
      <c r="F18" s="8" t="s">
        <v>16</v>
      </c>
      <c r="G18" s="17" t="s">
        <v>14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4" t="s">
        <v>15</v>
      </c>
      <c r="P18" s="17" t="s">
        <v>14</v>
      </c>
      <c r="Q18" s="18">
        <v>0</v>
      </c>
      <c r="R18" s="17" t="s">
        <v>14</v>
      </c>
      <c r="S18" s="19">
        <v>0</v>
      </c>
    </row>
    <row r="19" spans="1:19" ht="30" x14ac:dyDescent="0.3">
      <c r="A19" s="4"/>
      <c r="B19" s="14">
        <v>8</v>
      </c>
      <c r="C19" s="14">
        <v>62</v>
      </c>
      <c r="D19" s="15" t="s">
        <v>281</v>
      </c>
      <c r="E19" s="16" t="s">
        <v>330</v>
      </c>
      <c r="F19" s="8" t="s">
        <v>16</v>
      </c>
      <c r="G19" s="17" t="s">
        <v>14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4" t="s">
        <v>15</v>
      </c>
      <c r="P19" s="17" t="s">
        <v>14</v>
      </c>
      <c r="Q19" s="18">
        <v>0</v>
      </c>
      <c r="R19" s="17" t="s">
        <v>14</v>
      </c>
      <c r="S19" s="19">
        <v>0</v>
      </c>
    </row>
    <row r="20" spans="1:19" ht="35.25" customHeight="1" x14ac:dyDescent="0.3">
      <c r="A20" s="4"/>
      <c r="B20" s="14">
        <v>9</v>
      </c>
      <c r="C20" s="20">
        <v>11</v>
      </c>
      <c r="D20" s="15" t="s">
        <v>282</v>
      </c>
      <c r="E20" s="16" t="s">
        <v>331</v>
      </c>
      <c r="F20" s="9" t="s">
        <v>18</v>
      </c>
      <c r="G20" s="17" t="s">
        <v>14</v>
      </c>
      <c r="H20" s="3">
        <v>10000</v>
      </c>
      <c r="I20" s="18">
        <v>0</v>
      </c>
      <c r="J20" s="18">
        <v>0</v>
      </c>
      <c r="K20" s="18">
        <v>0</v>
      </c>
      <c r="L20" s="18">
        <v>0</v>
      </c>
      <c r="M20" s="3">
        <v>450</v>
      </c>
      <c r="N20" s="18">
        <v>0</v>
      </c>
      <c r="O20" s="14" t="s">
        <v>15</v>
      </c>
      <c r="P20" s="19">
        <v>12800</v>
      </c>
      <c r="Q20" s="19">
        <v>1183</v>
      </c>
      <c r="R20" s="19">
        <f>(P20-Q20)</f>
        <v>11617</v>
      </c>
      <c r="S20" s="19">
        <v>0</v>
      </c>
    </row>
    <row r="21" spans="1:19" ht="36.75" customHeight="1" x14ac:dyDescent="0.3">
      <c r="A21" s="4"/>
      <c r="B21" s="14">
        <v>10</v>
      </c>
      <c r="C21" s="20">
        <v>11</v>
      </c>
      <c r="D21" s="15" t="s">
        <v>283</v>
      </c>
      <c r="E21" s="16" t="s">
        <v>332</v>
      </c>
      <c r="F21" s="9" t="s">
        <v>19</v>
      </c>
      <c r="G21" s="35">
        <v>0</v>
      </c>
      <c r="H21" s="3">
        <v>3132.68</v>
      </c>
      <c r="I21" s="18">
        <v>0</v>
      </c>
      <c r="J21" s="18">
        <v>0</v>
      </c>
      <c r="K21" s="18">
        <v>0</v>
      </c>
      <c r="L21" s="18">
        <v>0</v>
      </c>
      <c r="M21" s="3">
        <v>450</v>
      </c>
      <c r="N21" s="18">
        <v>0</v>
      </c>
      <c r="O21" s="14" t="s">
        <v>15</v>
      </c>
      <c r="P21" s="19">
        <v>3582.68</v>
      </c>
      <c r="Q21" s="19">
        <v>370.52</v>
      </c>
      <c r="R21" s="19">
        <f t="shared" ref="R21:R83" si="0">(P21-Q21)</f>
        <v>3212.16</v>
      </c>
      <c r="S21" s="19">
        <v>0</v>
      </c>
    </row>
    <row r="22" spans="1:19" ht="34.5" customHeight="1" x14ac:dyDescent="0.3">
      <c r="A22" s="4"/>
      <c r="B22" s="14">
        <v>11</v>
      </c>
      <c r="C22" s="20">
        <v>11</v>
      </c>
      <c r="D22" s="15" t="s">
        <v>284</v>
      </c>
      <c r="E22" s="16" t="s">
        <v>333</v>
      </c>
      <c r="F22" s="8" t="s">
        <v>20</v>
      </c>
      <c r="G22" s="35">
        <v>0</v>
      </c>
      <c r="H22" s="3">
        <v>7350</v>
      </c>
      <c r="I22" s="18">
        <v>0</v>
      </c>
      <c r="J22" s="18">
        <v>0</v>
      </c>
      <c r="K22" s="18">
        <v>0</v>
      </c>
      <c r="L22" s="18">
        <v>0</v>
      </c>
      <c r="M22" s="3">
        <v>750</v>
      </c>
      <c r="N22" s="18">
        <v>0</v>
      </c>
      <c r="O22" s="14" t="s">
        <v>15</v>
      </c>
      <c r="P22" s="19">
        <f>H22+M22</f>
        <v>8100</v>
      </c>
      <c r="Q22" s="19">
        <v>869.51</v>
      </c>
      <c r="R22" s="19">
        <f t="shared" si="0"/>
        <v>7230.49</v>
      </c>
      <c r="S22" s="19">
        <v>0</v>
      </c>
    </row>
    <row r="23" spans="1:19" ht="45" x14ac:dyDescent="0.3">
      <c r="A23" s="4"/>
      <c r="B23" s="14">
        <v>12</v>
      </c>
      <c r="C23" s="20">
        <v>11</v>
      </c>
      <c r="D23" s="15" t="s">
        <v>285</v>
      </c>
      <c r="E23" s="16" t="s">
        <v>334</v>
      </c>
      <c r="F23" s="8" t="s">
        <v>20</v>
      </c>
      <c r="G23" s="35">
        <v>0</v>
      </c>
      <c r="H23" s="3">
        <v>18000</v>
      </c>
      <c r="I23" s="18">
        <v>0</v>
      </c>
      <c r="J23" s="18">
        <v>0</v>
      </c>
      <c r="K23" s="18">
        <v>0</v>
      </c>
      <c r="L23" s="18">
        <v>0</v>
      </c>
      <c r="M23" s="3">
        <v>450</v>
      </c>
      <c r="N23" s="18">
        <v>0</v>
      </c>
      <c r="O23" s="14" t="s">
        <v>15</v>
      </c>
      <c r="P23" s="19">
        <f>SUM(H23,M23)</f>
        <v>18450</v>
      </c>
      <c r="Q23" s="19">
        <v>2129.4</v>
      </c>
      <c r="R23" s="19">
        <f t="shared" si="0"/>
        <v>16320.6</v>
      </c>
      <c r="S23" s="19">
        <v>0</v>
      </c>
    </row>
    <row r="24" spans="1:19" ht="18.75" x14ac:dyDescent="0.3">
      <c r="A24" s="4"/>
      <c r="B24" s="14">
        <v>13</v>
      </c>
      <c r="C24" s="20">
        <v>11</v>
      </c>
      <c r="D24" s="15" t="s">
        <v>286</v>
      </c>
      <c r="E24" s="16" t="s">
        <v>335</v>
      </c>
      <c r="F24" s="8" t="s">
        <v>19</v>
      </c>
      <c r="G24" s="35">
        <v>0</v>
      </c>
      <c r="H24" s="3">
        <v>3132.68</v>
      </c>
      <c r="I24" s="18">
        <v>0</v>
      </c>
      <c r="J24" s="18">
        <v>0</v>
      </c>
      <c r="K24" s="18">
        <v>0</v>
      </c>
      <c r="L24" s="18">
        <v>0</v>
      </c>
      <c r="M24" s="3">
        <v>750</v>
      </c>
      <c r="N24" s="18">
        <v>0</v>
      </c>
      <c r="O24" s="14" t="s">
        <v>15</v>
      </c>
      <c r="P24" s="19">
        <f t="shared" ref="P24:P86" si="1">SUM(H24,M24)</f>
        <v>3882.68</v>
      </c>
      <c r="Q24" s="19">
        <v>370.6</v>
      </c>
      <c r="R24" s="19">
        <f t="shared" si="0"/>
        <v>3512.08</v>
      </c>
      <c r="S24" s="19">
        <v>0</v>
      </c>
    </row>
    <row r="25" spans="1:19" ht="30" x14ac:dyDescent="0.3">
      <c r="A25" s="4"/>
      <c r="B25" s="14">
        <v>14</v>
      </c>
      <c r="C25" s="20">
        <v>11</v>
      </c>
      <c r="D25" s="15" t="s">
        <v>287</v>
      </c>
      <c r="E25" s="16" t="s">
        <v>336</v>
      </c>
      <c r="F25" s="8" t="s">
        <v>21</v>
      </c>
      <c r="G25" s="35">
        <v>0</v>
      </c>
      <c r="H25" s="3">
        <v>6400</v>
      </c>
      <c r="I25" s="18">
        <v>0</v>
      </c>
      <c r="J25" s="18">
        <v>0</v>
      </c>
      <c r="K25" s="18">
        <v>0</v>
      </c>
      <c r="L25" s="18">
        <v>0</v>
      </c>
      <c r="M25" s="3">
        <v>450</v>
      </c>
      <c r="N25" s="18">
        <v>0</v>
      </c>
      <c r="O25" s="14" t="s">
        <v>15</v>
      </c>
      <c r="P25" s="19">
        <f t="shared" si="1"/>
        <v>6850</v>
      </c>
      <c r="Q25" s="19">
        <v>757.12</v>
      </c>
      <c r="R25" s="19">
        <f t="shared" si="0"/>
        <v>6092.88</v>
      </c>
      <c r="S25" s="19">
        <v>0</v>
      </c>
    </row>
    <row r="26" spans="1:19" ht="18.75" x14ac:dyDescent="0.3">
      <c r="A26" s="4"/>
      <c r="B26" s="14">
        <v>15</v>
      </c>
      <c r="C26" s="20">
        <v>11</v>
      </c>
      <c r="D26" s="15" t="s">
        <v>288</v>
      </c>
      <c r="E26" s="16" t="s">
        <v>335</v>
      </c>
      <c r="F26" s="8" t="s">
        <v>22</v>
      </c>
      <c r="G26" s="35">
        <v>0</v>
      </c>
      <c r="H26" s="3">
        <v>3132.68</v>
      </c>
      <c r="I26" s="18">
        <v>0</v>
      </c>
      <c r="J26" s="18">
        <v>0</v>
      </c>
      <c r="K26" s="18">
        <v>0</v>
      </c>
      <c r="L26" s="18">
        <v>0</v>
      </c>
      <c r="M26" s="3">
        <v>750</v>
      </c>
      <c r="N26" s="18">
        <v>0</v>
      </c>
      <c r="O26" s="14" t="s">
        <v>15</v>
      </c>
      <c r="P26" s="19">
        <f t="shared" si="1"/>
        <v>3882.68</v>
      </c>
      <c r="Q26" s="19">
        <f>(H26*11.83%)</f>
        <v>370.59604400000001</v>
      </c>
      <c r="R26" s="19">
        <f t="shared" si="0"/>
        <v>3512.0839559999999</v>
      </c>
      <c r="S26" s="19">
        <v>0</v>
      </c>
    </row>
    <row r="27" spans="1:19" ht="30" x14ac:dyDescent="0.3">
      <c r="A27" s="4"/>
      <c r="B27" s="14">
        <v>16</v>
      </c>
      <c r="C27" s="20">
        <v>11</v>
      </c>
      <c r="D27" s="15" t="s">
        <v>289</v>
      </c>
      <c r="E27" s="16" t="s">
        <v>337</v>
      </c>
      <c r="F27" s="9" t="s">
        <v>23</v>
      </c>
      <c r="G27" s="35">
        <v>0</v>
      </c>
      <c r="H27" s="3">
        <v>16450</v>
      </c>
      <c r="I27" s="18">
        <v>0</v>
      </c>
      <c r="J27" s="18">
        <v>0</v>
      </c>
      <c r="K27" s="18">
        <v>0</v>
      </c>
      <c r="L27" s="18">
        <v>0</v>
      </c>
      <c r="M27" s="3">
        <v>450</v>
      </c>
      <c r="N27" s="18">
        <v>0</v>
      </c>
      <c r="O27" s="14" t="s">
        <v>15</v>
      </c>
      <c r="P27" s="19">
        <f t="shared" si="1"/>
        <v>16900</v>
      </c>
      <c r="Q27" s="19">
        <f t="shared" ref="Q27:Q89" si="2">(H27*11.83%)</f>
        <v>1946.0350000000001</v>
      </c>
      <c r="R27" s="19">
        <f t="shared" si="0"/>
        <v>14953.965</v>
      </c>
      <c r="S27" s="19">
        <v>0</v>
      </c>
    </row>
    <row r="28" spans="1:19" ht="30" x14ac:dyDescent="0.3">
      <c r="A28" s="4"/>
      <c r="B28" s="14">
        <v>17</v>
      </c>
      <c r="C28" s="20">
        <v>11</v>
      </c>
      <c r="D28" s="15" t="s">
        <v>290</v>
      </c>
      <c r="E28" s="16" t="s">
        <v>338</v>
      </c>
      <c r="F28" s="8" t="s">
        <v>20</v>
      </c>
      <c r="G28" s="35">
        <v>0</v>
      </c>
      <c r="H28" s="3">
        <v>4680</v>
      </c>
      <c r="I28" s="18">
        <v>0</v>
      </c>
      <c r="J28" s="18">
        <v>0</v>
      </c>
      <c r="K28" s="18">
        <v>0</v>
      </c>
      <c r="L28" s="18">
        <v>0</v>
      </c>
      <c r="M28" s="3">
        <v>450</v>
      </c>
      <c r="N28" s="18">
        <v>0</v>
      </c>
      <c r="O28" s="14" t="s">
        <v>15</v>
      </c>
      <c r="P28" s="19">
        <f t="shared" si="1"/>
        <v>5130</v>
      </c>
      <c r="Q28" s="19">
        <f t="shared" si="2"/>
        <v>553.64400000000001</v>
      </c>
      <c r="R28" s="19">
        <f t="shared" si="0"/>
        <v>4576.3559999999998</v>
      </c>
      <c r="S28" s="19">
        <v>0</v>
      </c>
    </row>
    <row r="29" spans="1:19" ht="30" x14ac:dyDescent="0.3">
      <c r="A29" s="4"/>
      <c r="B29" s="14">
        <v>18</v>
      </c>
      <c r="C29" s="20">
        <v>11</v>
      </c>
      <c r="D29" s="15" t="s">
        <v>291</v>
      </c>
      <c r="E29" s="16" t="s">
        <v>81</v>
      </c>
      <c r="F29" s="8" t="s">
        <v>24</v>
      </c>
      <c r="G29" s="35">
        <v>0</v>
      </c>
      <c r="H29" s="3">
        <v>3132.68</v>
      </c>
      <c r="I29" s="18">
        <v>0</v>
      </c>
      <c r="J29" s="18">
        <v>0</v>
      </c>
      <c r="K29" s="18">
        <v>0</v>
      </c>
      <c r="L29" s="18">
        <v>0</v>
      </c>
      <c r="M29" s="3">
        <v>450</v>
      </c>
      <c r="N29" s="18">
        <v>0</v>
      </c>
      <c r="O29" s="14" t="s">
        <v>15</v>
      </c>
      <c r="P29" s="19">
        <f t="shared" si="1"/>
        <v>3582.68</v>
      </c>
      <c r="Q29" s="19">
        <f t="shared" si="2"/>
        <v>370.59604400000001</v>
      </c>
      <c r="R29" s="19">
        <f t="shared" si="0"/>
        <v>3212.0839559999999</v>
      </c>
      <c r="S29" s="19">
        <v>0</v>
      </c>
    </row>
    <row r="30" spans="1:19" ht="18.75" x14ac:dyDescent="0.3">
      <c r="A30" s="4"/>
      <c r="B30" s="14">
        <v>19</v>
      </c>
      <c r="C30" s="20">
        <v>11</v>
      </c>
      <c r="D30" s="15" t="s">
        <v>292</v>
      </c>
      <c r="E30" s="16" t="s">
        <v>339</v>
      </c>
      <c r="F30" s="8" t="s">
        <v>19</v>
      </c>
      <c r="G30" s="35">
        <v>0</v>
      </c>
      <c r="H30" s="3">
        <v>4950</v>
      </c>
      <c r="I30" s="18">
        <v>0</v>
      </c>
      <c r="J30" s="18">
        <v>0</v>
      </c>
      <c r="K30" s="18">
        <v>0</v>
      </c>
      <c r="L30" s="18">
        <v>0</v>
      </c>
      <c r="M30" s="3">
        <v>450</v>
      </c>
      <c r="N30" s="18">
        <v>0</v>
      </c>
      <c r="O30" s="14" t="s">
        <v>15</v>
      </c>
      <c r="P30" s="19">
        <f t="shared" si="1"/>
        <v>5400</v>
      </c>
      <c r="Q30" s="19">
        <f t="shared" si="2"/>
        <v>585.58500000000004</v>
      </c>
      <c r="R30" s="19">
        <f t="shared" si="0"/>
        <v>4814.415</v>
      </c>
      <c r="S30" s="19">
        <v>0</v>
      </c>
    </row>
    <row r="31" spans="1:19" ht="45" x14ac:dyDescent="0.3">
      <c r="A31" s="4"/>
      <c r="B31" s="14">
        <v>20</v>
      </c>
      <c r="C31" s="20">
        <v>11</v>
      </c>
      <c r="D31" s="15" t="s">
        <v>293</v>
      </c>
      <c r="E31" s="16" t="s">
        <v>340</v>
      </c>
      <c r="F31" s="8" t="s">
        <v>21</v>
      </c>
      <c r="G31" s="35">
        <v>0</v>
      </c>
      <c r="H31" s="3">
        <v>5500</v>
      </c>
      <c r="I31" s="18">
        <v>0</v>
      </c>
      <c r="J31" s="18">
        <v>0</v>
      </c>
      <c r="K31" s="18">
        <v>0</v>
      </c>
      <c r="L31" s="18">
        <v>0</v>
      </c>
      <c r="M31" s="3">
        <v>450</v>
      </c>
      <c r="N31" s="18">
        <v>0</v>
      </c>
      <c r="O31" s="14" t="s">
        <v>15</v>
      </c>
      <c r="P31" s="19">
        <f t="shared" si="1"/>
        <v>5950</v>
      </c>
      <c r="Q31" s="19">
        <f t="shared" si="2"/>
        <v>650.65</v>
      </c>
      <c r="R31" s="19">
        <f t="shared" si="0"/>
        <v>5299.35</v>
      </c>
      <c r="S31" s="19">
        <v>0</v>
      </c>
    </row>
    <row r="32" spans="1:19" ht="18.75" x14ac:dyDescent="0.3">
      <c r="A32" s="4"/>
      <c r="B32" s="14">
        <v>21</v>
      </c>
      <c r="C32" s="20">
        <v>11</v>
      </c>
      <c r="D32" s="15" t="s">
        <v>294</v>
      </c>
      <c r="E32" s="16" t="s">
        <v>192</v>
      </c>
      <c r="F32" s="8" t="s">
        <v>19</v>
      </c>
      <c r="G32" s="35">
        <v>0</v>
      </c>
      <c r="H32" s="3">
        <v>6826</v>
      </c>
      <c r="I32" s="18">
        <v>0</v>
      </c>
      <c r="J32" s="18">
        <v>0</v>
      </c>
      <c r="K32" s="18">
        <v>0</v>
      </c>
      <c r="L32" s="18">
        <v>0</v>
      </c>
      <c r="M32" s="3">
        <v>450</v>
      </c>
      <c r="N32" s="18">
        <v>0</v>
      </c>
      <c r="O32" s="14" t="s">
        <v>15</v>
      </c>
      <c r="P32" s="19">
        <f t="shared" si="1"/>
        <v>7276</v>
      </c>
      <c r="Q32" s="19">
        <f t="shared" si="2"/>
        <v>807.51580000000001</v>
      </c>
      <c r="R32" s="19">
        <f t="shared" si="0"/>
        <v>6468.4841999999999</v>
      </c>
      <c r="S32" s="19">
        <v>0</v>
      </c>
    </row>
    <row r="33" spans="1:19" ht="30" x14ac:dyDescent="0.3">
      <c r="A33" s="4"/>
      <c r="B33" s="14">
        <v>22</v>
      </c>
      <c r="C33" s="20">
        <v>11</v>
      </c>
      <c r="D33" s="15" t="s">
        <v>295</v>
      </c>
      <c r="E33" s="16" t="s">
        <v>341</v>
      </c>
      <c r="F33" s="8" t="s">
        <v>21</v>
      </c>
      <c r="G33" s="35">
        <v>0</v>
      </c>
      <c r="H33" s="3">
        <v>5775</v>
      </c>
      <c r="I33" s="18">
        <v>0</v>
      </c>
      <c r="J33" s="18">
        <v>0</v>
      </c>
      <c r="K33" s="18">
        <v>0</v>
      </c>
      <c r="L33" s="18">
        <v>0</v>
      </c>
      <c r="M33" s="3">
        <v>450</v>
      </c>
      <c r="N33" s="18">
        <v>0</v>
      </c>
      <c r="O33" s="14" t="s">
        <v>15</v>
      </c>
      <c r="P33" s="19">
        <f t="shared" si="1"/>
        <v>6225</v>
      </c>
      <c r="Q33" s="19">
        <f t="shared" si="2"/>
        <v>683.1825</v>
      </c>
      <c r="R33" s="19">
        <f t="shared" si="0"/>
        <v>5541.8175000000001</v>
      </c>
      <c r="S33" s="19">
        <v>0</v>
      </c>
    </row>
    <row r="34" spans="1:19" ht="30" x14ac:dyDescent="0.3">
      <c r="A34" s="4"/>
      <c r="B34" s="14">
        <v>23</v>
      </c>
      <c r="C34" s="20">
        <v>11</v>
      </c>
      <c r="D34" s="15" t="s">
        <v>296</v>
      </c>
      <c r="E34" s="16" t="s">
        <v>342</v>
      </c>
      <c r="F34" s="8" t="s">
        <v>19</v>
      </c>
      <c r="G34" s="35">
        <v>0</v>
      </c>
      <c r="H34" s="3">
        <v>5060</v>
      </c>
      <c r="I34" s="18">
        <v>0</v>
      </c>
      <c r="J34" s="18">
        <v>0</v>
      </c>
      <c r="K34" s="18">
        <v>0</v>
      </c>
      <c r="L34" s="18">
        <v>0</v>
      </c>
      <c r="M34" s="3">
        <v>450</v>
      </c>
      <c r="N34" s="18">
        <v>0</v>
      </c>
      <c r="O34" s="14" t="s">
        <v>15</v>
      </c>
      <c r="P34" s="19">
        <f t="shared" si="1"/>
        <v>5510</v>
      </c>
      <c r="Q34" s="19">
        <f t="shared" si="2"/>
        <v>598.59799999999996</v>
      </c>
      <c r="R34" s="19">
        <f t="shared" si="0"/>
        <v>4911.402</v>
      </c>
      <c r="S34" s="19">
        <v>0</v>
      </c>
    </row>
    <row r="35" spans="1:19" ht="18.75" x14ac:dyDescent="0.3">
      <c r="A35" s="4"/>
      <c r="B35" s="14">
        <v>24</v>
      </c>
      <c r="C35" s="20">
        <v>11</v>
      </c>
      <c r="D35" s="15" t="s">
        <v>297</v>
      </c>
      <c r="E35" s="16" t="s">
        <v>343</v>
      </c>
      <c r="F35" s="8" t="s">
        <v>22</v>
      </c>
      <c r="G35" s="35">
        <v>0</v>
      </c>
      <c r="H35" s="3">
        <v>3132.68</v>
      </c>
      <c r="I35" s="18">
        <v>0</v>
      </c>
      <c r="J35" s="18">
        <v>0</v>
      </c>
      <c r="K35" s="18">
        <v>0</v>
      </c>
      <c r="L35" s="18">
        <v>0</v>
      </c>
      <c r="M35" s="3">
        <v>450</v>
      </c>
      <c r="N35" s="18">
        <v>0</v>
      </c>
      <c r="O35" s="14" t="s">
        <v>15</v>
      </c>
      <c r="P35" s="19">
        <f t="shared" si="1"/>
        <v>3582.68</v>
      </c>
      <c r="Q35" s="19">
        <f t="shared" si="2"/>
        <v>370.59604400000001</v>
      </c>
      <c r="R35" s="19">
        <f t="shared" si="0"/>
        <v>3212.0839559999999</v>
      </c>
      <c r="S35" s="19">
        <v>0</v>
      </c>
    </row>
    <row r="36" spans="1:19" ht="45" x14ac:dyDescent="0.3">
      <c r="A36" s="4"/>
      <c r="B36" s="14">
        <v>25</v>
      </c>
      <c r="C36" s="20">
        <v>11</v>
      </c>
      <c r="D36" s="15" t="s">
        <v>298</v>
      </c>
      <c r="E36" s="16" t="s">
        <v>344</v>
      </c>
      <c r="F36" s="8" t="s">
        <v>20</v>
      </c>
      <c r="G36" s="35">
        <v>0</v>
      </c>
      <c r="H36" s="3">
        <v>4180</v>
      </c>
      <c r="I36" s="18">
        <v>0</v>
      </c>
      <c r="J36" s="18">
        <v>0</v>
      </c>
      <c r="K36" s="18">
        <v>0</v>
      </c>
      <c r="L36" s="18">
        <v>0</v>
      </c>
      <c r="M36" s="3">
        <v>750</v>
      </c>
      <c r="N36" s="18">
        <v>0</v>
      </c>
      <c r="O36" s="14" t="s">
        <v>15</v>
      </c>
      <c r="P36" s="19">
        <f t="shared" si="1"/>
        <v>4930</v>
      </c>
      <c r="Q36" s="19">
        <f t="shared" si="2"/>
        <v>494.49400000000003</v>
      </c>
      <c r="R36" s="19">
        <f t="shared" si="0"/>
        <v>4435.5060000000003</v>
      </c>
      <c r="S36" s="19">
        <v>0</v>
      </c>
    </row>
    <row r="37" spans="1:19" ht="30" x14ac:dyDescent="0.3">
      <c r="A37" s="4"/>
      <c r="B37" s="14">
        <v>26</v>
      </c>
      <c r="C37" s="20">
        <v>11</v>
      </c>
      <c r="D37" s="15" t="s">
        <v>299</v>
      </c>
      <c r="E37" s="16" t="s">
        <v>345</v>
      </c>
      <c r="F37" s="8" t="s">
        <v>20</v>
      </c>
      <c r="G37" s="35">
        <v>0</v>
      </c>
      <c r="H37" s="3">
        <v>11330</v>
      </c>
      <c r="I37" s="18">
        <v>0</v>
      </c>
      <c r="J37" s="18">
        <v>0</v>
      </c>
      <c r="K37" s="18">
        <v>0</v>
      </c>
      <c r="L37" s="18">
        <v>0</v>
      </c>
      <c r="M37" s="3">
        <v>450</v>
      </c>
      <c r="N37" s="18">
        <v>0</v>
      </c>
      <c r="O37" s="14" t="s">
        <v>15</v>
      </c>
      <c r="P37" s="19">
        <f t="shared" si="1"/>
        <v>11780</v>
      </c>
      <c r="Q37" s="19">
        <f t="shared" si="2"/>
        <v>1340.3389999999999</v>
      </c>
      <c r="R37" s="19">
        <f t="shared" si="0"/>
        <v>10439.661</v>
      </c>
      <c r="S37" s="19">
        <v>0</v>
      </c>
    </row>
    <row r="38" spans="1:19" ht="18.75" x14ac:dyDescent="0.3">
      <c r="A38" s="4"/>
      <c r="B38" s="14">
        <v>27</v>
      </c>
      <c r="C38" s="20">
        <v>11</v>
      </c>
      <c r="D38" s="15" t="s">
        <v>300</v>
      </c>
      <c r="E38" s="16" t="s">
        <v>81</v>
      </c>
      <c r="F38" s="8" t="s">
        <v>19</v>
      </c>
      <c r="G38" s="35">
        <v>0</v>
      </c>
      <c r="H38" s="3">
        <v>3132.68</v>
      </c>
      <c r="I38" s="18">
        <v>0</v>
      </c>
      <c r="J38" s="18">
        <v>0</v>
      </c>
      <c r="K38" s="18">
        <v>0</v>
      </c>
      <c r="L38" s="18">
        <v>0</v>
      </c>
      <c r="M38" s="3">
        <v>450</v>
      </c>
      <c r="N38" s="18">
        <v>0</v>
      </c>
      <c r="O38" s="14" t="s">
        <v>15</v>
      </c>
      <c r="P38" s="19">
        <f t="shared" si="1"/>
        <v>3582.68</v>
      </c>
      <c r="Q38" s="19">
        <f t="shared" si="2"/>
        <v>370.59604400000001</v>
      </c>
      <c r="R38" s="19">
        <f t="shared" si="0"/>
        <v>3212.0839559999999</v>
      </c>
      <c r="S38" s="19">
        <v>0</v>
      </c>
    </row>
    <row r="39" spans="1:19" ht="18.75" x14ac:dyDescent="0.3">
      <c r="A39" s="4"/>
      <c r="B39" s="14">
        <v>28</v>
      </c>
      <c r="C39" s="20">
        <v>11</v>
      </c>
      <c r="D39" s="15" t="s">
        <v>301</v>
      </c>
      <c r="E39" s="16" t="s">
        <v>81</v>
      </c>
      <c r="F39" s="8" t="s">
        <v>19</v>
      </c>
      <c r="G39" s="35">
        <v>0</v>
      </c>
      <c r="H39" s="3">
        <v>3132.68</v>
      </c>
      <c r="I39" s="18">
        <v>0</v>
      </c>
      <c r="J39" s="18">
        <v>0</v>
      </c>
      <c r="K39" s="18">
        <v>0</v>
      </c>
      <c r="L39" s="18">
        <v>0</v>
      </c>
      <c r="M39" s="3">
        <v>450</v>
      </c>
      <c r="N39" s="18">
        <v>0</v>
      </c>
      <c r="O39" s="14" t="s">
        <v>15</v>
      </c>
      <c r="P39" s="19">
        <f t="shared" si="1"/>
        <v>3582.68</v>
      </c>
      <c r="Q39" s="19">
        <f t="shared" si="2"/>
        <v>370.59604400000001</v>
      </c>
      <c r="R39" s="19">
        <f t="shared" si="0"/>
        <v>3212.0839559999999</v>
      </c>
      <c r="S39" s="19">
        <v>0</v>
      </c>
    </row>
    <row r="40" spans="1:19" ht="30" x14ac:dyDescent="0.3">
      <c r="A40" s="4"/>
      <c r="B40" s="14">
        <v>29</v>
      </c>
      <c r="C40" s="20">
        <v>11</v>
      </c>
      <c r="D40" s="15" t="s">
        <v>302</v>
      </c>
      <c r="E40" s="16" t="s">
        <v>29</v>
      </c>
      <c r="F40" s="8" t="s">
        <v>23</v>
      </c>
      <c r="G40" s="35">
        <v>0</v>
      </c>
      <c r="H40" s="3">
        <v>3132.68</v>
      </c>
      <c r="I40" s="18">
        <v>0</v>
      </c>
      <c r="J40" s="18">
        <v>0</v>
      </c>
      <c r="K40" s="18">
        <v>0</v>
      </c>
      <c r="L40" s="18">
        <v>0</v>
      </c>
      <c r="M40" s="3">
        <v>450</v>
      </c>
      <c r="N40" s="18">
        <v>0</v>
      </c>
      <c r="O40" s="14" t="s">
        <v>15</v>
      </c>
      <c r="P40" s="19">
        <f t="shared" si="1"/>
        <v>3582.68</v>
      </c>
      <c r="Q40" s="19">
        <f t="shared" si="2"/>
        <v>370.59604400000001</v>
      </c>
      <c r="R40" s="19">
        <f t="shared" si="0"/>
        <v>3212.0839559999999</v>
      </c>
      <c r="S40" s="19">
        <v>0</v>
      </c>
    </row>
    <row r="41" spans="1:19" ht="18.75" x14ac:dyDescent="0.3">
      <c r="A41" s="4"/>
      <c r="B41" s="14">
        <v>30</v>
      </c>
      <c r="C41" s="20">
        <v>11</v>
      </c>
      <c r="D41" s="15" t="s">
        <v>303</v>
      </c>
      <c r="E41" s="16" t="s">
        <v>346</v>
      </c>
      <c r="F41" s="8" t="s">
        <v>20</v>
      </c>
      <c r="G41" s="35">
        <v>0</v>
      </c>
      <c r="H41" s="3">
        <v>4350</v>
      </c>
      <c r="I41" s="18">
        <v>0</v>
      </c>
      <c r="J41" s="18">
        <v>0</v>
      </c>
      <c r="K41" s="18">
        <v>0</v>
      </c>
      <c r="L41" s="18">
        <v>0</v>
      </c>
      <c r="M41" s="3">
        <v>750</v>
      </c>
      <c r="N41" s="18">
        <v>0</v>
      </c>
      <c r="O41" s="14" t="s">
        <v>15</v>
      </c>
      <c r="P41" s="19">
        <f t="shared" si="1"/>
        <v>5100</v>
      </c>
      <c r="Q41" s="19">
        <f t="shared" si="2"/>
        <v>514.60500000000002</v>
      </c>
      <c r="R41" s="19">
        <f t="shared" si="0"/>
        <v>4585.3950000000004</v>
      </c>
      <c r="S41" s="19">
        <v>0</v>
      </c>
    </row>
    <row r="42" spans="1:19" ht="18.75" x14ac:dyDescent="0.3">
      <c r="A42" s="4"/>
      <c r="B42" s="14">
        <v>31</v>
      </c>
      <c r="C42" s="20">
        <v>11</v>
      </c>
      <c r="D42" s="15" t="s">
        <v>304</v>
      </c>
      <c r="E42" s="16" t="s">
        <v>81</v>
      </c>
      <c r="F42" s="8" t="s">
        <v>19</v>
      </c>
      <c r="G42" s="35">
        <v>0</v>
      </c>
      <c r="H42" s="3">
        <v>3132.68</v>
      </c>
      <c r="I42" s="18">
        <v>0</v>
      </c>
      <c r="J42" s="18">
        <v>0</v>
      </c>
      <c r="K42" s="18">
        <v>0</v>
      </c>
      <c r="L42" s="18">
        <v>0</v>
      </c>
      <c r="M42" s="3">
        <v>450</v>
      </c>
      <c r="N42" s="18">
        <v>0</v>
      </c>
      <c r="O42" s="14" t="s">
        <v>15</v>
      </c>
      <c r="P42" s="19">
        <f t="shared" si="1"/>
        <v>3582.68</v>
      </c>
      <c r="Q42" s="19">
        <f t="shared" si="2"/>
        <v>370.59604400000001</v>
      </c>
      <c r="R42" s="19">
        <f t="shared" si="0"/>
        <v>3212.0839559999999</v>
      </c>
      <c r="S42" s="19">
        <v>0</v>
      </c>
    </row>
    <row r="43" spans="1:19" ht="30" x14ac:dyDescent="0.3">
      <c r="A43" s="4"/>
      <c r="B43" s="14">
        <v>32</v>
      </c>
      <c r="C43" s="20">
        <v>11</v>
      </c>
      <c r="D43" s="15" t="s">
        <v>305</v>
      </c>
      <c r="E43" s="16" t="s">
        <v>347</v>
      </c>
      <c r="F43" s="8" t="s">
        <v>19</v>
      </c>
      <c r="G43" s="35">
        <v>0</v>
      </c>
      <c r="H43" s="3">
        <v>4730</v>
      </c>
      <c r="I43" s="18">
        <v>0</v>
      </c>
      <c r="J43" s="18">
        <v>0</v>
      </c>
      <c r="K43" s="18">
        <v>0</v>
      </c>
      <c r="L43" s="18">
        <v>0</v>
      </c>
      <c r="M43" s="3">
        <v>450</v>
      </c>
      <c r="N43" s="18">
        <v>0</v>
      </c>
      <c r="O43" s="14" t="s">
        <v>15</v>
      </c>
      <c r="P43" s="19">
        <f t="shared" si="1"/>
        <v>5180</v>
      </c>
      <c r="Q43" s="19">
        <f t="shared" si="2"/>
        <v>559.55899999999997</v>
      </c>
      <c r="R43" s="19">
        <f t="shared" si="0"/>
        <v>4620.4409999999998</v>
      </c>
      <c r="S43" s="19">
        <v>0</v>
      </c>
    </row>
    <row r="44" spans="1:19" ht="18.75" x14ac:dyDescent="0.3">
      <c r="A44" s="4"/>
      <c r="B44" s="14">
        <v>33</v>
      </c>
      <c r="C44" s="20">
        <v>11</v>
      </c>
      <c r="D44" s="15" t="s">
        <v>306</v>
      </c>
      <c r="E44" s="16" t="s">
        <v>348</v>
      </c>
      <c r="F44" s="8" t="s">
        <v>20</v>
      </c>
      <c r="G44" s="35">
        <v>0</v>
      </c>
      <c r="H44" s="3">
        <v>3850</v>
      </c>
      <c r="I44" s="18">
        <v>0</v>
      </c>
      <c r="J44" s="18">
        <v>0</v>
      </c>
      <c r="K44" s="18">
        <v>0</v>
      </c>
      <c r="L44" s="18">
        <v>0</v>
      </c>
      <c r="M44" s="3">
        <v>750</v>
      </c>
      <c r="N44" s="18">
        <v>0</v>
      </c>
      <c r="O44" s="14" t="s">
        <v>15</v>
      </c>
      <c r="P44" s="19">
        <f t="shared" si="1"/>
        <v>4600</v>
      </c>
      <c r="Q44" s="19">
        <f t="shared" si="2"/>
        <v>455.45499999999998</v>
      </c>
      <c r="R44" s="19">
        <f t="shared" si="0"/>
        <v>4144.5450000000001</v>
      </c>
      <c r="S44" s="19">
        <v>0</v>
      </c>
    </row>
    <row r="45" spans="1:19" ht="18.75" x14ac:dyDescent="0.3">
      <c r="A45" s="4"/>
      <c r="B45" s="14">
        <v>34</v>
      </c>
      <c r="C45" s="20">
        <v>11</v>
      </c>
      <c r="D45" s="15" t="s">
        <v>307</v>
      </c>
      <c r="E45" s="16" t="s">
        <v>349</v>
      </c>
      <c r="F45" s="8" t="s">
        <v>20</v>
      </c>
      <c r="G45" s="35">
        <v>0</v>
      </c>
      <c r="H45" s="3">
        <v>4340</v>
      </c>
      <c r="I45" s="18">
        <v>0</v>
      </c>
      <c r="J45" s="18">
        <v>0</v>
      </c>
      <c r="K45" s="18">
        <v>0</v>
      </c>
      <c r="L45" s="18">
        <v>0</v>
      </c>
      <c r="M45" s="3">
        <v>750</v>
      </c>
      <c r="N45" s="18">
        <v>0</v>
      </c>
      <c r="O45" s="14" t="s">
        <v>15</v>
      </c>
      <c r="P45" s="19">
        <f>H45+M45</f>
        <v>5090</v>
      </c>
      <c r="Q45" s="19">
        <f t="shared" si="2"/>
        <v>513.42200000000003</v>
      </c>
      <c r="R45" s="19">
        <f t="shared" si="0"/>
        <v>4576.5779999999995</v>
      </c>
      <c r="S45" s="19">
        <v>0</v>
      </c>
    </row>
    <row r="46" spans="1:19" ht="30" x14ac:dyDescent="0.3">
      <c r="A46" s="4"/>
      <c r="B46" s="14">
        <v>35</v>
      </c>
      <c r="C46" s="20">
        <v>11</v>
      </c>
      <c r="D46" s="15" t="s">
        <v>308</v>
      </c>
      <c r="E46" s="16" t="s">
        <v>365</v>
      </c>
      <c r="F46" s="8" t="s">
        <v>23</v>
      </c>
      <c r="G46" s="35">
        <v>0</v>
      </c>
      <c r="H46" s="3">
        <v>6300</v>
      </c>
      <c r="I46" s="18">
        <v>0</v>
      </c>
      <c r="J46" s="18">
        <v>0</v>
      </c>
      <c r="K46" s="18">
        <v>0</v>
      </c>
      <c r="L46" s="18">
        <v>0</v>
      </c>
      <c r="M46" s="3">
        <v>450</v>
      </c>
      <c r="N46" s="18">
        <v>0</v>
      </c>
      <c r="O46" s="14" t="s">
        <v>15</v>
      </c>
      <c r="P46" s="19">
        <f t="shared" si="1"/>
        <v>6750</v>
      </c>
      <c r="Q46" s="19">
        <f t="shared" si="2"/>
        <v>745.29</v>
      </c>
      <c r="R46" s="19">
        <f t="shared" si="0"/>
        <v>6004.71</v>
      </c>
      <c r="S46" s="19">
        <v>0</v>
      </c>
    </row>
    <row r="47" spans="1:19" ht="30" x14ac:dyDescent="0.3">
      <c r="A47" s="4"/>
      <c r="B47" s="14">
        <v>36</v>
      </c>
      <c r="C47" s="20">
        <v>11</v>
      </c>
      <c r="D47" s="15" t="s">
        <v>309</v>
      </c>
      <c r="E47" s="16" t="s">
        <v>350</v>
      </c>
      <c r="F47" s="8" t="s">
        <v>20</v>
      </c>
      <c r="G47" s="35">
        <v>0</v>
      </c>
      <c r="H47" s="3">
        <v>3132.68</v>
      </c>
      <c r="I47" s="18">
        <v>0</v>
      </c>
      <c r="J47" s="18">
        <v>0</v>
      </c>
      <c r="K47" s="18">
        <v>0</v>
      </c>
      <c r="L47" s="18">
        <v>0</v>
      </c>
      <c r="M47" s="3">
        <v>450</v>
      </c>
      <c r="N47" s="18">
        <v>0</v>
      </c>
      <c r="O47" s="14" t="s">
        <v>15</v>
      </c>
      <c r="P47" s="19">
        <f t="shared" si="1"/>
        <v>3582.68</v>
      </c>
      <c r="Q47" s="19">
        <f t="shared" si="2"/>
        <v>370.59604400000001</v>
      </c>
      <c r="R47" s="19">
        <f t="shared" si="0"/>
        <v>3212.0839559999999</v>
      </c>
      <c r="S47" s="19">
        <v>0</v>
      </c>
    </row>
    <row r="48" spans="1:19" ht="30" x14ac:dyDescent="0.3">
      <c r="A48" s="4"/>
      <c r="B48" s="14">
        <v>37</v>
      </c>
      <c r="C48" s="20">
        <v>11</v>
      </c>
      <c r="D48" s="15" t="s">
        <v>310</v>
      </c>
      <c r="E48" s="16" t="s">
        <v>351</v>
      </c>
      <c r="F48" s="8" t="s">
        <v>24</v>
      </c>
      <c r="G48" s="35">
        <v>0</v>
      </c>
      <c r="H48" s="3">
        <v>3132.68</v>
      </c>
      <c r="I48" s="18">
        <v>0</v>
      </c>
      <c r="J48" s="18">
        <v>0</v>
      </c>
      <c r="K48" s="18">
        <v>0</v>
      </c>
      <c r="L48" s="18">
        <v>0</v>
      </c>
      <c r="M48" s="3">
        <v>450</v>
      </c>
      <c r="N48" s="18">
        <v>0</v>
      </c>
      <c r="O48" s="14" t="s">
        <v>15</v>
      </c>
      <c r="P48" s="19">
        <f t="shared" si="1"/>
        <v>3582.68</v>
      </c>
      <c r="Q48" s="19">
        <f t="shared" si="2"/>
        <v>370.59604400000001</v>
      </c>
      <c r="R48" s="19">
        <f t="shared" si="0"/>
        <v>3212.0839559999999</v>
      </c>
      <c r="S48" s="19">
        <v>0</v>
      </c>
    </row>
    <row r="49" spans="1:19" ht="18.75" x14ac:dyDescent="0.3">
      <c r="A49" s="4"/>
      <c r="B49" s="14">
        <v>38</v>
      </c>
      <c r="C49" s="20">
        <v>11</v>
      </c>
      <c r="D49" s="15" t="s">
        <v>311</v>
      </c>
      <c r="E49" s="16" t="s">
        <v>352</v>
      </c>
      <c r="F49" s="8" t="s">
        <v>19</v>
      </c>
      <c r="G49" s="35">
        <v>0</v>
      </c>
      <c r="H49" s="3">
        <v>4803.9799999999996</v>
      </c>
      <c r="I49" s="18">
        <v>0</v>
      </c>
      <c r="J49" s="18">
        <v>0</v>
      </c>
      <c r="K49" s="18">
        <v>0</v>
      </c>
      <c r="L49" s="18">
        <v>0</v>
      </c>
      <c r="M49" s="3">
        <v>450</v>
      </c>
      <c r="N49" s="18">
        <v>0</v>
      </c>
      <c r="O49" s="14" t="s">
        <v>15</v>
      </c>
      <c r="P49" s="19">
        <f t="shared" si="1"/>
        <v>5253.98</v>
      </c>
      <c r="Q49" s="19">
        <f t="shared" si="2"/>
        <v>568.310834</v>
      </c>
      <c r="R49" s="19">
        <f t="shared" si="0"/>
        <v>4685.6691659999997</v>
      </c>
      <c r="S49" s="19">
        <v>0</v>
      </c>
    </row>
    <row r="50" spans="1:19" ht="71.25" customHeight="1" x14ac:dyDescent="0.3">
      <c r="A50" s="4"/>
      <c r="B50" s="14">
        <v>39</v>
      </c>
      <c r="C50" s="20">
        <v>11</v>
      </c>
      <c r="D50" s="15" t="s">
        <v>312</v>
      </c>
      <c r="E50" s="16" t="s">
        <v>353</v>
      </c>
      <c r="F50" s="8" t="s">
        <v>23</v>
      </c>
      <c r="G50" s="35">
        <v>0</v>
      </c>
      <c r="H50" s="3">
        <v>11300</v>
      </c>
      <c r="I50" s="18">
        <v>0</v>
      </c>
      <c r="J50" s="18">
        <v>0</v>
      </c>
      <c r="K50" s="18">
        <v>0</v>
      </c>
      <c r="L50" s="18">
        <v>0</v>
      </c>
      <c r="M50" s="3">
        <v>450</v>
      </c>
      <c r="N50" s="18">
        <v>0</v>
      </c>
      <c r="O50" s="14" t="s">
        <v>15</v>
      </c>
      <c r="P50" s="19">
        <f t="shared" si="1"/>
        <v>11750</v>
      </c>
      <c r="Q50" s="19">
        <f t="shared" si="2"/>
        <v>1336.79</v>
      </c>
      <c r="R50" s="19">
        <f t="shared" si="0"/>
        <v>10413.209999999999</v>
      </c>
      <c r="S50" s="19">
        <v>0</v>
      </c>
    </row>
    <row r="51" spans="1:19" ht="30" x14ac:dyDescent="0.3">
      <c r="A51" s="4"/>
      <c r="B51" s="14">
        <v>40</v>
      </c>
      <c r="C51" s="20">
        <v>11</v>
      </c>
      <c r="D51" s="15" t="s">
        <v>313</v>
      </c>
      <c r="E51" s="16" t="s">
        <v>354</v>
      </c>
      <c r="F51" s="8" t="s">
        <v>78</v>
      </c>
      <c r="G51" s="35">
        <v>0</v>
      </c>
      <c r="H51" s="3">
        <v>3355</v>
      </c>
      <c r="I51" s="18">
        <v>0</v>
      </c>
      <c r="J51" s="18">
        <v>0</v>
      </c>
      <c r="K51" s="18">
        <v>0</v>
      </c>
      <c r="L51" s="18">
        <v>0</v>
      </c>
      <c r="M51" s="3">
        <v>450</v>
      </c>
      <c r="N51" s="18">
        <v>0</v>
      </c>
      <c r="O51" s="14" t="s">
        <v>15</v>
      </c>
      <c r="P51" s="19">
        <f t="shared" si="1"/>
        <v>3805</v>
      </c>
      <c r="Q51" s="19">
        <f t="shared" si="2"/>
        <v>396.8965</v>
      </c>
      <c r="R51" s="19">
        <f t="shared" si="0"/>
        <v>3408.1035000000002</v>
      </c>
      <c r="S51" s="19">
        <v>0</v>
      </c>
    </row>
    <row r="52" spans="1:19" ht="30" x14ac:dyDescent="0.3">
      <c r="A52" s="4"/>
      <c r="B52" s="14">
        <v>41</v>
      </c>
      <c r="C52" s="20">
        <v>11</v>
      </c>
      <c r="D52" s="15" t="s">
        <v>314</v>
      </c>
      <c r="E52" s="16" t="s">
        <v>355</v>
      </c>
      <c r="F52" s="8" t="s">
        <v>19</v>
      </c>
      <c r="G52" s="35">
        <v>0</v>
      </c>
      <c r="H52" s="3">
        <v>4400</v>
      </c>
      <c r="I52" s="18">
        <v>0</v>
      </c>
      <c r="J52" s="18">
        <v>0</v>
      </c>
      <c r="K52" s="18">
        <v>0</v>
      </c>
      <c r="L52" s="18">
        <v>0</v>
      </c>
      <c r="M52" s="3">
        <v>450</v>
      </c>
      <c r="N52" s="18">
        <v>0</v>
      </c>
      <c r="O52" s="14" t="s">
        <v>15</v>
      </c>
      <c r="P52" s="19">
        <f t="shared" si="1"/>
        <v>4850</v>
      </c>
      <c r="Q52" s="19">
        <f t="shared" si="2"/>
        <v>520.52</v>
      </c>
      <c r="R52" s="19">
        <f t="shared" si="0"/>
        <v>4329.4799999999996</v>
      </c>
      <c r="S52" s="19">
        <v>0</v>
      </c>
    </row>
    <row r="53" spans="1:19" ht="30" x14ac:dyDescent="0.3">
      <c r="A53" s="4"/>
      <c r="B53" s="14">
        <v>42</v>
      </c>
      <c r="C53" s="20">
        <v>11</v>
      </c>
      <c r="D53" s="15" t="s">
        <v>315</v>
      </c>
      <c r="E53" s="16" t="s">
        <v>356</v>
      </c>
      <c r="F53" s="9" t="s">
        <v>20</v>
      </c>
      <c r="G53" s="35">
        <v>0</v>
      </c>
      <c r="H53" s="3">
        <v>3360</v>
      </c>
      <c r="I53" s="18">
        <v>0</v>
      </c>
      <c r="J53" s="18">
        <v>0</v>
      </c>
      <c r="K53" s="18">
        <v>0</v>
      </c>
      <c r="L53" s="18">
        <v>0</v>
      </c>
      <c r="M53" s="3">
        <v>450</v>
      </c>
      <c r="N53" s="18">
        <v>0</v>
      </c>
      <c r="O53" s="14" t="s">
        <v>15</v>
      </c>
      <c r="P53" s="19">
        <f t="shared" si="1"/>
        <v>3810</v>
      </c>
      <c r="Q53" s="19">
        <f t="shared" si="2"/>
        <v>397.488</v>
      </c>
      <c r="R53" s="19">
        <f t="shared" si="0"/>
        <v>3412.5120000000002</v>
      </c>
      <c r="S53" s="19">
        <v>0</v>
      </c>
    </row>
    <row r="54" spans="1:19" ht="18.75" x14ac:dyDescent="0.3">
      <c r="A54" s="4"/>
      <c r="B54" s="14">
        <v>43</v>
      </c>
      <c r="C54" s="20">
        <v>11</v>
      </c>
      <c r="D54" s="15" t="s">
        <v>316</v>
      </c>
      <c r="E54" s="16" t="s">
        <v>343</v>
      </c>
      <c r="F54" s="9" t="s">
        <v>19</v>
      </c>
      <c r="G54" s="35">
        <v>0</v>
      </c>
      <c r="H54" s="3">
        <v>3132.68</v>
      </c>
      <c r="I54" s="18">
        <v>0</v>
      </c>
      <c r="J54" s="18">
        <v>0</v>
      </c>
      <c r="K54" s="18">
        <v>0</v>
      </c>
      <c r="L54" s="18">
        <v>0</v>
      </c>
      <c r="M54" s="3">
        <v>450</v>
      </c>
      <c r="N54" s="18">
        <v>0</v>
      </c>
      <c r="O54" s="14" t="s">
        <v>15</v>
      </c>
      <c r="P54" s="19">
        <f t="shared" si="1"/>
        <v>3582.68</v>
      </c>
      <c r="Q54" s="19">
        <f t="shared" si="2"/>
        <v>370.59604400000001</v>
      </c>
      <c r="R54" s="19">
        <f t="shared" si="0"/>
        <v>3212.0839559999999</v>
      </c>
      <c r="S54" s="19">
        <v>0</v>
      </c>
    </row>
    <row r="55" spans="1:19" ht="18.75" x14ac:dyDescent="0.3">
      <c r="A55" s="4"/>
      <c r="B55" s="14">
        <v>44</v>
      </c>
      <c r="C55" s="20">
        <v>11</v>
      </c>
      <c r="D55" s="15" t="s">
        <v>317</v>
      </c>
      <c r="E55" s="16" t="s">
        <v>81</v>
      </c>
      <c r="F55" s="9" t="s">
        <v>19</v>
      </c>
      <c r="G55" s="35">
        <v>0</v>
      </c>
      <c r="H55" s="3">
        <v>3132.68</v>
      </c>
      <c r="I55" s="18">
        <v>0</v>
      </c>
      <c r="J55" s="18">
        <v>0</v>
      </c>
      <c r="K55" s="18">
        <v>0</v>
      </c>
      <c r="L55" s="18">
        <v>0</v>
      </c>
      <c r="M55" s="3">
        <v>450</v>
      </c>
      <c r="N55" s="18">
        <v>0</v>
      </c>
      <c r="O55" s="14" t="s">
        <v>15</v>
      </c>
      <c r="P55" s="19">
        <f t="shared" si="1"/>
        <v>3582.68</v>
      </c>
      <c r="Q55" s="19">
        <f t="shared" si="2"/>
        <v>370.59604400000001</v>
      </c>
      <c r="R55" s="19">
        <f t="shared" si="0"/>
        <v>3212.0839559999999</v>
      </c>
      <c r="S55" s="19">
        <v>0</v>
      </c>
    </row>
    <row r="56" spans="1:19" ht="60" x14ac:dyDescent="0.3">
      <c r="A56" s="4"/>
      <c r="B56" s="14">
        <v>45</v>
      </c>
      <c r="C56" s="20">
        <v>11</v>
      </c>
      <c r="D56" s="15" t="s">
        <v>318</v>
      </c>
      <c r="E56" s="16" t="s">
        <v>357</v>
      </c>
      <c r="F56" s="8" t="s">
        <v>19</v>
      </c>
      <c r="G56" s="35">
        <v>0</v>
      </c>
      <c r="H56" s="3">
        <v>4950</v>
      </c>
      <c r="I56" s="18">
        <v>0</v>
      </c>
      <c r="J56" s="18">
        <v>0</v>
      </c>
      <c r="K56" s="18">
        <v>0</v>
      </c>
      <c r="L56" s="18">
        <v>0</v>
      </c>
      <c r="M56" s="3">
        <v>450</v>
      </c>
      <c r="N56" s="18">
        <v>0</v>
      </c>
      <c r="O56" s="14" t="s">
        <v>15</v>
      </c>
      <c r="P56" s="19">
        <f t="shared" si="1"/>
        <v>5400</v>
      </c>
      <c r="Q56" s="19">
        <f t="shared" si="2"/>
        <v>585.58500000000004</v>
      </c>
      <c r="R56" s="19">
        <f t="shared" si="0"/>
        <v>4814.415</v>
      </c>
      <c r="S56" s="19">
        <v>0</v>
      </c>
    </row>
    <row r="57" spans="1:19" ht="30" x14ac:dyDescent="0.3">
      <c r="A57" s="4"/>
      <c r="B57" s="14">
        <v>46</v>
      </c>
      <c r="C57" s="20">
        <v>11</v>
      </c>
      <c r="D57" s="15" t="s">
        <v>319</v>
      </c>
      <c r="E57" s="16" t="s">
        <v>358</v>
      </c>
      <c r="F57" s="9" t="s">
        <v>24</v>
      </c>
      <c r="G57" s="35">
        <v>0</v>
      </c>
      <c r="H57" s="3">
        <v>11000</v>
      </c>
      <c r="I57" s="18">
        <v>0</v>
      </c>
      <c r="J57" s="18">
        <v>0</v>
      </c>
      <c r="K57" s="18">
        <v>0</v>
      </c>
      <c r="L57" s="18">
        <v>0</v>
      </c>
      <c r="M57" s="3">
        <v>450</v>
      </c>
      <c r="N57" s="18">
        <v>0</v>
      </c>
      <c r="O57" s="14" t="s">
        <v>15</v>
      </c>
      <c r="P57" s="19">
        <f t="shared" si="1"/>
        <v>11450</v>
      </c>
      <c r="Q57" s="19">
        <f t="shared" si="2"/>
        <v>1301.3</v>
      </c>
      <c r="R57" s="19">
        <f t="shared" si="0"/>
        <v>10148.700000000001</v>
      </c>
      <c r="S57" s="19">
        <v>0</v>
      </c>
    </row>
    <row r="58" spans="1:19" ht="31.5" x14ac:dyDescent="0.3">
      <c r="A58" s="4"/>
      <c r="B58" s="14">
        <v>47</v>
      </c>
      <c r="C58" s="14">
        <v>22</v>
      </c>
      <c r="D58" s="8" t="s">
        <v>84</v>
      </c>
      <c r="E58" s="21" t="s">
        <v>364</v>
      </c>
      <c r="F58" s="8" t="s">
        <v>83</v>
      </c>
      <c r="G58" s="35">
        <v>0</v>
      </c>
      <c r="H58" s="2">
        <v>3136</v>
      </c>
      <c r="I58" s="18">
        <v>0</v>
      </c>
      <c r="J58" s="18">
        <v>0</v>
      </c>
      <c r="K58" s="18">
        <v>0</v>
      </c>
      <c r="L58" s="18">
        <v>0</v>
      </c>
      <c r="M58" s="3">
        <v>450</v>
      </c>
      <c r="N58" s="18">
        <v>0</v>
      </c>
      <c r="O58" s="14" t="s">
        <v>15</v>
      </c>
      <c r="P58" s="19">
        <f t="shared" si="1"/>
        <v>3586</v>
      </c>
      <c r="Q58" s="19">
        <f t="shared" si="2"/>
        <v>370.98880000000003</v>
      </c>
      <c r="R58" s="19">
        <f t="shared" si="0"/>
        <v>3215.0111999999999</v>
      </c>
      <c r="S58" s="19">
        <v>0</v>
      </c>
    </row>
    <row r="59" spans="1:19" ht="15.75" x14ac:dyDescent="0.25">
      <c r="B59" s="14">
        <v>48</v>
      </c>
      <c r="C59" s="14">
        <v>22</v>
      </c>
      <c r="D59" s="22" t="s">
        <v>85</v>
      </c>
      <c r="E59" s="23" t="s">
        <v>81</v>
      </c>
      <c r="F59" s="8" t="s">
        <v>82</v>
      </c>
      <c r="G59" s="35">
        <v>0</v>
      </c>
      <c r="H59" s="2">
        <v>3136</v>
      </c>
      <c r="I59" s="18">
        <v>0</v>
      </c>
      <c r="J59" s="18">
        <v>0</v>
      </c>
      <c r="K59" s="18">
        <v>0</v>
      </c>
      <c r="L59" s="18">
        <v>0</v>
      </c>
      <c r="M59" s="3">
        <v>450</v>
      </c>
      <c r="N59" s="18">
        <v>0</v>
      </c>
      <c r="O59" s="14" t="s">
        <v>15</v>
      </c>
      <c r="P59" s="19">
        <f t="shared" si="1"/>
        <v>3586</v>
      </c>
      <c r="Q59" s="19">
        <f t="shared" si="2"/>
        <v>370.98880000000003</v>
      </c>
      <c r="R59" s="19">
        <f t="shared" si="0"/>
        <v>3215.0111999999999</v>
      </c>
      <c r="S59" s="19">
        <v>0</v>
      </c>
    </row>
    <row r="60" spans="1:19" ht="30.75" x14ac:dyDescent="0.25">
      <c r="B60" s="14">
        <v>49</v>
      </c>
      <c r="C60" s="14">
        <v>22</v>
      </c>
      <c r="D60" s="22" t="s">
        <v>86</v>
      </c>
      <c r="E60" s="23" t="s">
        <v>81</v>
      </c>
      <c r="F60" s="8" t="s">
        <v>82</v>
      </c>
      <c r="G60" s="35">
        <v>0</v>
      </c>
      <c r="H60" s="3">
        <v>3132.68</v>
      </c>
      <c r="I60" s="18">
        <v>0</v>
      </c>
      <c r="J60" s="18">
        <v>0</v>
      </c>
      <c r="K60" s="18">
        <v>0</v>
      </c>
      <c r="L60" s="18">
        <v>0</v>
      </c>
      <c r="M60" s="3">
        <v>450</v>
      </c>
      <c r="N60" s="18">
        <v>0</v>
      </c>
      <c r="O60" s="14" t="s">
        <v>15</v>
      </c>
      <c r="P60" s="19">
        <f t="shared" si="1"/>
        <v>3582.68</v>
      </c>
      <c r="Q60" s="19">
        <f t="shared" si="2"/>
        <v>370.59604400000001</v>
      </c>
      <c r="R60" s="19">
        <f t="shared" si="0"/>
        <v>3212.0839559999999</v>
      </c>
      <c r="S60" s="19">
        <v>0</v>
      </c>
    </row>
    <row r="61" spans="1:19" ht="15.75" x14ac:dyDescent="0.25">
      <c r="B61" s="14">
        <v>50</v>
      </c>
      <c r="C61" s="14">
        <v>22</v>
      </c>
      <c r="D61" s="22" t="s">
        <v>88</v>
      </c>
      <c r="E61" s="23" t="s">
        <v>89</v>
      </c>
      <c r="F61" s="8" t="s">
        <v>82</v>
      </c>
      <c r="G61" s="35">
        <v>0</v>
      </c>
      <c r="H61" s="3">
        <v>5000</v>
      </c>
      <c r="I61" s="18">
        <v>0</v>
      </c>
      <c r="J61" s="18">
        <v>0</v>
      </c>
      <c r="K61" s="18">
        <v>0</v>
      </c>
      <c r="L61" s="18">
        <v>0</v>
      </c>
      <c r="M61" s="3">
        <v>450</v>
      </c>
      <c r="N61" s="18">
        <v>0</v>
      </c>
      <c r="O61" s="14" t="s">
        <v>15</v>
      </c>
      <c r="P61" s="19">
        <f t="shared" si="1"/>
        <v>5450</v>
      </c>
      <c r="Q61" s="19">
        <f t="shared" si="2"/>
        <v>591.5</v>
      </c>
      <c r="R61" s="19">
        <f t="shared" si="0"/>
        <v>4858.5</v>
      </c>
      <c r="S61" s="19">
        <v>0</v>
      </c>
    </row>
    <row r="62" spans="1:19" ht="15.75" x14ac:dyDescent="0.25">
      <c r="B62" s="14">
        <v>51</v>
      </c>
      <c r="C62" s="14">
        <v>22</v>
      </c>
      <c r="D62" s="22" t="s">
        <v>90</v>
      </c>
      <c r="E62" s="23" t="s">
        <v>91</v>
      </c>
      <c r="F62" s="9" t="s">
        <v>82</v>
      </c>
      <c r="G62" s="35">
        <v>0</v>
      </c>
      <c r="H62" s="3">
        <v>4000</v>
      </c>
      <c r="I62" s="18">
        <v>0</v>
      </c>
      <c r="J62" s="18">
        <v>0</v>
      </c>
      <c r="K62" s="18">
        <v>0</v>
      </c>
      <c r="L62" s="18">
        <v>0</v>
      </c>
      <c r="M62" s="3">
        <v>450</v>
      </c>
      <c r="N62" s="18">
        <v>0</v>
      </c>
      <c r="O62" s="14" t="s">
        <v>15</v>
      </c>
      <c r="P62" s="19">
        <f t="shared" si="1"/>
        <v>4450</v>
      </c>
      <c r="Q62" s="19">
        <f t="shared" si="2"/>
        <v>473.2</v>
      </c>
      <c r="R62" s="19">
        <f t="shared" si="0"/>
        <v>3976.8</v>
      </c>
      <c r="S62" s="19">
        <v>0</v>
      </c>
    </row>
    <row r="63" spans="1:19" ht="15.75" x14ac:dyDescent="0.25">
      <c r="B63" s="14">
        <v>52</v>
      </c>
      <c r="C63" s="14">
        <v>22</v>
      </c>
      <c r="D63" s="22" t="s">
        <v>92</v>
      </c>
      <c r="E63" s="23" t="s">
        <v>93</v>
      </c>
      <c r="F63" s="9" t="s">
        <v>82</v>
      </c>
      <c r="G63" s="35">
        <v>0</v>
      </c>
      <c r="H63" s="3">
        <v>3132.68</v>
      </c>
      <c r="I63" s="18">
        <v>0</v>
      </c>
      <c r="J63" s="18">
        <v>0</v>
      </c>
      <c r="K63" s="18">
        <v>0</v>
      </c>
      <c r="L63" s="18">
        <v>0</v>
      </c>
      <c r="M63" s="3">
        <v>450</v>
      </c>
      <c r="N63" s="18">
        <v>0</v>
      </c>
      <c r="O63" s="14" t="s">
        <v>15</v>
      </c>
      <c r="P63" s="19">
        <f t="shared" si="1"/>
        <v>3582.68</v>
      </c>
      <c r="Q63" s="19">
        <f t="shared" si="2"/>
        <v>370.59604400000001</v>
      </c>
      <c r="R63" s="19">
        <f t="shared" si="0"/>
        <v>3212.0839559999999</v>
      </c>
      <c r="S63" s="19">
        <v>0</v>
      </c>
    </row>
    <row r="64" spans="1:19" ht="75.75" x14ac:dyDescent="0.25">
      <c r="B64" s="14">
        <v>53</v>
      </c>
      <c r="C64" s="14">
        <v>22</v>
      </c>
      <c r="D64" s="22" t="s">
        <v>94</v>
      </c>
      <c r="E64" s="23" t="s">
        <v>95</v>
      </c>
      <c r="F64" s="8" t="s">
        <v>203</v>
      </c>
      <c r="G64" s="35">
        <v>0</v>
      </c>
      <c r="H64" s="3">
        <v>4000</v>
      </c>
      <c r="I64" s="18">
        <v>0</v>
      </c>
      <c r="J64" s="18">
        <v>0</v>
      </c>
      <c r="K64" s="18">
        <v>0</v>
      </c>
      <c r="L64" s="18">
        <v>0</v>
      </c>
      <c r="M64" s="3">
        <v>450</v>
      </c>
      <c r="N64" s="18">
        <v>0</v>
      </c>
      <c r="O64" s="14" t="s">
        <v>15</v>
      </c>
      <c r="P64" s="19">
        <f t="shared" si="1"/>
        <v>4450</v>
      </c>
      <c r="Q64" s="19">
        <f t="shared" si="2"/>
        <v>473.2</v>
      </c>
      <c r="R64" s="19">
        <f t="shared" si="0"/>
        <v>3976.8</v>
      </c>
      <c r="S64" s="19">
        <v>0</v>
      </c>
    </row>
    <row r="65" spans="2:19" ht="15.75" x14ac:dyDescent="0.25">
      <c r="B65" s="14">
        <v>54</v>
      </c>
      <c r="C65" s="14">
        <v>22</v>
      </c>
      <c r="D65" s="22" t="s">
        <v>96</v>
      </c>
      <c r="E65" s="23" t="s">
        <v>93</v>
      </c>
      <c r="F65" s="8" t="s">
        <v>23</v>
      </c>
      <c r="G65" s="35">
        <v>0</v>
      </c>
      <c r="H65" s="3">
        <v>3132.68</v>
      </c>
      <c r="I65" s="18">
        <v>0</v>
      </c>
      <c r="J65" s="18">
        <v>0</v>
      </c>
      <c r="K65" s="18">
        <v>0</v>
      </c>
      <c r="L65" s="18">
        <v>0</v>
      </c>
      <c r="M65" s="3">
        <v>450</v>
      </c>
      <c r="N65" s="18">
        <v>0</v>
      </c>
      <c r="O65" s="14" t="s">
        <v>15</v>
      </c>
      <c r="P65" s="19">
        <f t="shared" si="1"/>
        <v>3582.68</v>
      </c>
      <c r="Q65" s="19">
        <f t="shared" si="2"/>
        <v>370.59604400000001</v>
      </c>
      <c r="R65" s="19">
        <f t="shared" si="0"/>
        <v>3212.0839559999999</v>
      </c>
      <c r="S65" s="19">
        <v>0</v>
      </c>
    </row>
    <row r="66" spans="2:19" ht="30" x14ac:dyDescent="0.25">
      <c r="B66" s="14">
        <v>55</v>
      </c>
      <c r="C66" s="14">
        <v>22</v>
      </c>
      <c r="D66" s="22" t="s">
        <v>97</v>
      </c>
      <c r="E66" s="23" t="s">
        <v>98</v>
      </c>
      <c r="F66" s="8" t="s">
        <v>83</v>
      </c>
      <c r="G66" s="35">
        <v>0</v>
      </c>
      <c r="H66" s="3">
        <v>3132.68</v>
      </c>
      <c r="I66" s="18">
        <v>0</v>
      </c>
      <c r="J66" s="18">
        <v>0</v>
      </c>
      <c r="K66" s="18">
        <v>0</v>
      </c>
      <c r="L66" s="18">
        <v>0</v>
      </c>
      <c r="M66" s="3">
        <v>450</v>
      </c>
      <c r="N66" s="18">
        <v>0</v>
      </c>
      <c r="O66" s="14" t="s">
        <v>15</v>
      </c>
      <c r="P66" s="19">
        <f t="shared" si="1"/>
        <v>3582.68</v>
      </c>
      <c r="Q66" s="19">
        <f t="shared" si="2"/>
        <v>370.59604400000001</v>
      </c>
      <c r="R66" s="19">
        <f t="shared" si="0"/>
        <v>3212.0839559999999</v>
      </c>
      <c r="S66" s="19">
        <v>0</v>
      </c>
    </row>
    <row r="67" spans="2:19" ht="15.75" x14ac:dyDescent="0.25">
      <c r="B67" s="14">
        <v>56</v>
      </c>
      <c r="C67" s="14">
        <v>22</v>
      </c>
      <c r="D67" s="22" t="s">
        <v>99</v>
      </c>
      <c r="E67" s="23" t="s">
        <v>93</v>
      </c>
      <c r="F67" s="8" t="s">
        <v>82</v>
      </c>
      <c r="G67" s="35">
        <v>0</v>
      </c>
      <c r="H67" s="3">
        <v>3132.68</v>
      </c>
      <c r="I67" s="18">
        <v>0</v>
      </c>
      <c r="J67" s="18">
        <v>0</v>
      </c>
      <c r="K67" s="18">
        <v>0</v>
      </c>
      <c r="L67" s="18">
        <v>0</v>
      </c>
      <c r="M67" s="3">
        <v>450</v>
      </c>
      <c r="N67" s="18">
        <v>0</v>
      </c>
      <c r="O67" s="14" t="s">
        <v>15</v>
      </c>
      <c r="P67" s="19">
        <f t="shared" si="1"/>
        <v>3582.68</v>
      </c>
      <c r="Q67" s="19">
        <f t="shared" si="2"/>
        <v>370.59604400000001</v>
      </c>
      <c r="R67" s="19">
        <f t="shared" si="0"/>
        <v>3212.0839559999999</v>
      </c>
      <c r="S67" s="19">
        <v>0</v>
      </c>
    </row>
    <row r="68" spans="2:19" ht="30" x14ac:dyDescent="0.25">
      <c r="B68" s="14">
        <v>57</v>
      </c>
      <c r="C68" s="14">
        <v>22</v>
      </c>
      <c r="D68" s="22" t="s">
        <v>100</v>
      </c>
      <c r="E68" s="23" t="s">
        <v>101</v>
      </c>
      <c r="F68" s="8" t="s">
        <v>83</v>
      </c>
      <c r="G68" s="35">
        <v>0</v>
      </c>
      <c r="H68" s="3">
        <v>3132.68</v>
      </c>
      <c r="I68" s="18">
        <v>0</v>
      </c>
      <c r="J68" s="18">
        <v>0</v>
      </c>
      <c r="K68" s="18">
        <v>0</v>
      </c>
      <c r="L68" s="18">
        <v>0</v>
      </c>
      <c r="M68" s="3">
        <v>450</v>
      </c>
      <c r="N68" s="18">
        <v>0</v>
      </c>
      <c r="O68" s="14" t="s">
        <v>15</v>
      </c>
      <c r="P68" s="19">
        <f t="shared" si="1"/>
        <v>3582.68</v>
      </c>
      <c r="Q68" s="19">
        <f t="shared" si="2"/>
        <v>370.59604400000001</v>
      </c>
      <c r="R68" s="19">
        <f t="shared" si="0"/>
        <v>3212.0839559999999</v>
      </c>
      <c r="S68" s="19">
        <v>0</v>
      </c>
    </row>
    <row r="69" spans="2:19" ht="30.75" x14ac:dyDescent="0.25">
      <c r="B69" s="14">
        <v>58</v>
      </c>
      <c r="C69" s="14">
        <v>22</v>
      </c>
      <c r="D69" s="22" t="s">
        <v>102</v>
      </c>
      <c r="E69" s="23" t="s">
        <v>103</v>
      </c>
      <c r="F69" s="8" t="s">
        <v>82</v>
      </c>
      <c r="G69" s="35">
        <v>0</v>
      </c>
      <c r="H69" s="3">
        <v>3136</v>
      </c>
      <c r="I69" s="18">
        <v>0</v>
      </c>
      <c r="J69" s="18">
        <v>0</v>
      </c>
      <c r="K69" s="18">
        <v>0</v>
      </c>
      <c r="L69" s="18">
        <v>0</v>
      </c>
      <c r="M69" s="3">
        <v>450</v>
      </c>
      <c r="N69" s="18">
        <v>0</v>
      </c>
      <c r="O69" s="14" t="s">
        <v>15</v>
      </c>
      <c r="P69" s="19">
        <f t="shared" si="1"/>
        <v>3586</v>
      </c>
      <c r="Q69" s="19">
        <f t="shared" si="2"/>
        <v>370.98880000000003</v>
      </c>
      <c r="R69" s="19">
        <f t="shared" si="0"/>
        <v>3215.0111999999999</v>
      </c>
      <c r="S69" s="19">
        <v>0</v>
      </c>
    </row>
    <row r="70" spans="2:19" ht="30.75" x14ac:dyDescent="0.25">
      <c r="B70" s="14">
        <v>59</v>
      </c>
      <c r="C70" s="14">
        <v>22</v>
      </c>
      <c r="D70" s="22" t="s">
        <v>196</v>
      </c>
      <c r="E70" s="23" t="s">
        <v>27</v>
      </c>
      <c r="F70" s="8" t="s">
        <v>82</v>
      </c>
      <c r="G70" s="35">
        <v>0</v>
      </c>
      <c r="H70" s="3">
        <v>3136</v>
      </c>
      <c r="I70" s="18">
        <v>0</v>
      </c>
      <c r="J70" s="18">
        <v>0</v>
      </c>
      <c r="K70" s="18">
        <v>0</v>
      </c>
      <c r="L70" s="18">
        <v>0</v>
      </c>
      <c r="M70" s="3">
        <v>450</v>
      </c>
      <c r="N70" s="18">
        <v>0</v>
      </c>
      <c r="O70" s="14" t="s">
        <v>15</v>
      </c>
      <c r="P70" s="19">
        <f t="shared" si="1"/>
        <v>3586</v>
      </c>
      <c r="Q70" s="19">
        <f t="shared" si="2"/>
        <v>370.98880000000003</v>
      </c>
      <c r="R70" s="19">
        <f t="shared" si="0"/>
        <v>3215.0111999999999</v>
      </c>
      <c r="S70" s="19">
        <v>0</v>
      </c>
    </row>
    <row r="71" spans="2:19" ht="30.75" x14ac:dyDescent="0.25">
      <c r="B71" s="14">
        <v>60</v>
      </c>
      <c r="C71" s="14">
        <v>22</v>
      </c>
      <c r="D71" s="22" t="s">
        <v>197</v>
      </c>
      <c r="E71" s="23" t="s">
        <v>29</v>
      </c>
      <c r="F71" s="8" t="s">
        <v>83</v>
      </c>
      <c r="G71" s="35">
        <v>0</v>
      </c>
      <c r="H71" s="3">
        <v>3136</v>
      </c>
      <c r="I71" s="18">
        <v>0</v>
      </c>
      <c r="J71" s="18">
        <v>0</v>
      </c>
      <c r="K71" s="18">
        <v>0</v>
      </c>
      <c r="L71" s="18">
        <v>0</v>
      </c>
      <c r="M71" s="3">
        <v>450</v>
      </c>
      <c r="N71" s="18">
        <v>0</v>
      </c>
      <c r="O71" s="14" t="s">
        <v>15</v>
      </c>
      <c r="P71" s="19">
        <f t="shared" si="1"/>
        <v>3586</v>
      </c>
      <c r="Q71" s="19">
        <f t="shared" si="2"/>
        <v>370.98880000000003</v>
      </c>
      <c r="R71" s="19">
        <f t="shared" si="0"/>
        <v>3215.0111999999999</v>
      </c>
      <c r="S71" s="19">
        <v>0</v>
      </c>
    </row>
    <row r="72" spans="2:19" ht="45" x14ac:dyDescent="0.25">
      <c r="B72" s="14">
        <v>61</v>
      </c>
      <c r="C72" s="14">
        <v>22</v>
      </c>
      <c r="D72" s="22" t="s">
        <v>104</v>
      </c>
      <c r="E72" s="23" t="s">
        <v>105</v>
      </c>
      <c r="F72" s="8" t="s">
        <v>204</v>
      </c>
      <c r="G72" s="35">
        <v>0</v>
      </c>
      <c r="H72" s="3">
        <v>3360</v>
      </c>
      <c r="I72" s="18">
        <v>0</v>
      </c>
      <c r="J72" s="18">
        <v>0</v>
      </c>
      <c r="K72" s="18">
        <v>0</v>
      </c>
      <c r="L72" s="18">
        <v>0</v>
      </c>
      <c r="M72" s="3">
        <v>450</v>
      </c>
      <c r="N72" s="18">
        <v>0</v>
      </c>
      <c r="O72" s="14" t="s">
        <v>15</v>
      </c>
      <c r="P72" s="19">
        <f t="shared" si="1"/>
        <v>3810</v>
      </c>
      <c r="Q72" s="19">
        <f t="shared" si="2"/>
        <v>397.488</v>
      </c>
      <c r="R72" s="19">
        <f t="shared" si="0"/>
        <v>3412.5120000000002</v>
      </c>
      <c r="S72" s="19">
        <v>0</v>
      </c>
    </row>
    <row r="73" spans="2:19" ht="45.75" x14ac:dyDescent="0.25">
      <c r="B73" s="14">
        <v>62</v>
      </c>
      <c r="C73" s="14">
        <v>22</v>
      </c>
      <c r="D73" s="22" t="s">
        <v>107</v>
      </c>
      <c r="E73" s="23" t="s">
        <v>243</v>
      </c>
      <c r="F73" s="8" t="s">
        <v>205</v>
      </c>
      <c r="G73" s="35">
        <v>0</v>
      </c>
      <c r="H73" s="3">
        <v>4000</v>
      </c>
      <c r="I73" s="18">
        <v>0</v>
      </c>
      <c r="J73" s="18">
        <v>0</v>
      </c>
      <c r="K73" s="18">
        <v>0</v>
      </c>
      <c r="L73" s="18">
        <v>0</v>
      </c>
      <c r="M73" s="3">
        <v>450</v>
      </c>
      <c r="N73" s="18">
        <v>0</v>
      </c>
      <c r="O73" s="14" t="s">
        <v>15</v>
      </c>
      <c r="P73" s="19">
        <f t="shared" si="1"/>
        <v>4450</v>
      </c>
      <c r="Q73" s="19">
        <f t="shared" si="2"/>
        <v>473.2</v>
      </c>
      <c r="R73" s="19">
        <f t="shared" si="0"/>
        <v>3976.8</v>
      </c>
      <c r="S73" s="19">
        <v>0</v>
      </c>
    </row>
    <row r="74" spans="2:19" ht="45" x14ac:dyDescent="0.25">
      <c r="B74" s="14">
        <v>63</v>
      </c>
      <c r="C74" s="14">
        <v>22</v>
      </c>
      <c r="D74" s="22" t="s">
        <v>108</v>
      </c>
      <c r="E74" s="23" t="s">
        <v>105</v>
      </c>
      <c r="F74" s="8" t="s">
        <v>204</v>
      </c>
      <c r="G74" s="35">
        <v>0</v>
      </c>
      <c r="H74" s="3">
        <v>3136</v>
      </c>
      <c r="I74" s="18">
        <v>0</v>
      </c>
      <c r="J74" s="18">
        <v>0</v>
      </c>
      <c r="K74" s="18">
        <v>0</v>
      </c>
      <c r="L74" s="18">
        <v>0</v>
      </c>
      <c r="M74" s="3">
        <v>450</v>
      </c>
      <c r="N74" s="18">
        <v>0</v>
      </c>
      <c r="O74" s="14" t="s">
        <v>15</v>
      </c>
      <c r="P74" s="19">
        <f t="shared" si="1"/>
        <v>3586</v>
      </c>
      <c r="Q74" s="19">
        <f t="shared" si="2"/>
        <v>370.98880000000003</v>
      </c>
      <c r="R74" s="19">
        <f t="shared" si="0"/>
        <v>3215.0111999999999</v>
      </c>
      <c r="S74" s="19">
        <v>0</v>
      </c>
    </row>
    <row r="75" spans="2:19" ht="45.75" x14ac:dyDescent="0.25">
      <c r="B75" s="14">
        <v>64</v>
      </c>
      <c r="C75" s="14">
        <v>22</v>
      </c>
      <c r="D75" s="22" t="s">
        <v>109</v>
      </c>
      <c r="E75" s="23" t="s">
        <v>110</v>
      </c>
      <c r="F75" s="8" t="s">
        <v>83</v>
      </c>
      <c r="G75" s="35">
        <v>0</v>
      </c>
      <c r="H75" s="3">
        <v>5000</v>
      </c>
      <c r="I75" s="18">
        <v>0</v>
      </c>
      <c r="J75" s="18">
        <v>0</v>
      </c>
      <c r="K75" s="18">
        <v>0</v>
      </c>
      <c r="L75" s="18">
        <v>0</v>
      </c>
      <c r="M75" s="3">
        <v>450</v>
      </c>
      <c r="N75" s="18">
        <v>0</v>
      </c>
      <c r="O75" s="14" t="s">
        <v>15</v>
      </c>
      <c r="P75" s="19">
        <f t="shared" si="1"/>
        <v>5450</v>
      </c>
      <c r="Q75" s="19">
        <f t="shared" si="2"/>
        <v>591.5</v>
      </c>
      <c r="R75" s="19">
        <f t="shared" si="0"/>
        <v>4858.5</v>
      </c>
      <c r="S75" s="19">
        <v>0</v>
      </c>
    </row>
    <row r="76" spans="2:19" ht="30.75" x14ac:dyDescent="0.25">
      <c r="B76" s="14">
        <v>65</v>
      </c>
      <c r="C76" s="14">
        <v>22</v>
      </c>
      <c r="D76" s="22" t="s">
        <v>111</v>
      </c>
      <c r="E76" s="23" t="s">
        <v>67</v>
      </c>
      <c r="F76" s="8" t="s">
        <v>23</v>
      </c>
      <c r="G76" s="35">
        <v>0</v>
      </c>
      <c r="H76" s="3">
        <v>3136</v>
      </c>
      <c r="I76" s="18">
        <v>0</v>
      </c>
      <c r="J76" s="18">
        <v>0</v>
      </c>
      <c r="K76" s="18">
        <v>0</v>
      </c>
      <c r="L76" s="18">
        <v>0</v>
      </c>
      <c r="M76" s="3">
        <v>450</v>
      </c>
      <c r="N76" s="18">
        <v>0</v>
      </c>
      <c r="O76" s="14" t="s">
        <v>15</v>
      </c>
      <c r="P76" s="19">
        <f t="shared" si="1"/>
        <v>3586</v>
      </c>
      <c r="Q76" s="19">
        <f t="shared" si="2"/>
        <v>370.98880000000003</v>
      </c>
      <c r="R76" s="19">
        <f t="shared" si="0"/>
        <v>3215.0111999999999</v>
      </c>
      <c r="S76" s="19">
        <v>0</v>
      </c>
    </row>
    <row r="77" spans="2:19" ht="30.75" x14ac:dyDescent="0.25">
      <c r="B77" s="14">
        <v>66</v>
      </c>
      <c r="C77" s="14">
        <v>22</v>
      </c>
      <c r="D77" s="22" t="s">
        <v>112</v>
      </c>
      <c r="E77" s="23" t="s">
        <v>67</v>
      </c>
      <c r="F77" s="8" t="s">
        <v>20</v>
      </c>
      <c r="G77" s="35">
        <v>0</v>
      </c>
      <c r="H77" s="3">
        <v>3136</v>
      </c>
      <c r="I77" s="18">
        <v>0</v>
      </c>
      <c r="J77" s="18">
        <v>0</v>
      </c>
      <c r="K77" s="18">
        <v>0</v>
      </c>
      <c r="L77" s="18">
        <v>0</v>
      </c>
      <c r="M77" s="3">
        <v>450</v>
      </c>
      <c r="N77" s="18">
        <v>0</v>
      </c>
      <c r="O77" s="14" t="s">
        <v>15</v>
      </c>
      <c r="P77" s="19">
        <f t="shared" si="1"/>
        <v>3586</v>
      </c>
      <c r="Q77" s="19">
        <f t="shared" si="2"/>
        <v>370.98880000000003</v>
      </c>
      <c r="R77" s="19">
        <f t="shared" si="0"/>
        <v>3215.0111999999999</v>
      </c>
      <c r="S77" s="19">
        <v>0</v>
      </c>
    </row>
    <row r="78" spans="2:19" ht="45.75" x14ac:dyDescent="0.25">
      <c r="B78" s="14">
        <v>67</v>
      </c>
      <c r="C78" s="14">
        <v>22</v>
      </c>
      <c r="D78" s="22" t="s">
        <v>113</v>
      </c>
      <c r="E78" s="23" t="s">
        <v>114</v>
      </c>
      <c r="F78" s="8" t="s">
        <v>83</v>
      </c>
      <c r="G78" s="35">
        <v>0</v>
      </c>
      <c r="H78" s="3">
        <v>3136</v>
      </c>
      <c r="I78" s="18">
        <v>0</v>
      </c>
      <c r="J78" s="18">
        <v>0</v>
      </c>
      <c r="K78" s="18">
        <v>0</v>
      </c>
      <c r="L78" s="18">
        <v>0</v>
      </c>
      <c r="M78" s="3">
        <v>450</v>
      </c>
      <c r="N78" s="18">
        <v>0</v>
      </c>
      <c r="O78" s="14" t="s">
        <v>15</v>
      </c>
      <c r="P78" s="19">
        <f t="shared" si="1"/>
        <v>3586</v>
      </c>
      <c r="Q78" s="19">
        <f t="shared" si="2"/>
        <v>370.98880000000003</v>
      </c>
      <c r="R78" s="19">
        <f t="shared" si="0"/>
        <v>3215.0111999999999</v>
      </c>
      <c r="S78" s="19">
        <v>0</v>
      </c>
    </row>
    <row r="79" spans="2:19" ht="30.75" x14ac:dyDescent="0.25">
      <c r="B79" s="14">
        <v>68</v>
      </c>
      <c r="C79" s="14">
        <v>22</v>
      </c>
      <c r="D79" s="22" t="s">
        <v>115</v>
      </c>
      <c r="E79" s="23" t="s">
        <v>29</v>
      </c>
      <c r="F79" s="8" t="s">
        <v>82</v>
      </c>
      <c r="G79" s="35">
        <v>0</v>
      </c>
      <c r="H79" s="3">
        <v>3136</v>
      </c>
      <c r="I79" s="18">
        <v>0</v>
      </c>
      <c r="J79" s="18">
        <v>0</v>
      </c>
      <c r="K79" s="18">
        <v>0</v>
      </c>
      <c r="L79" s="18">
        <v>0</v>
      </c>
      <c r="M79" s="3">
        <v>450</v>
      </c>
      <c r="N79" s="18">
        <v>0</v>
      </c>
      <c r="O79" s="14" t="s">
        <v>15</v>
      </c>
      <c r="P79" s="19">
        <f t="shared" si="1"/>
        <v>3586</v>
      </c>
      <c r="Q79" s="19">
        <f t="shared" si="2"/>
        <v>370.98880000000003</v>
      </c>
      <c r="R79" s="19">
        <f t="shared" si="0"/>
        <v>3215.0111999999999</v>
      </c>
      <c r="S79" s="19">
        <v>0</v>
      </c>
    </row>
    <row r="80" spans="2:19" ht="30.75" x14ac:dyDescent="0.25">
      <c r="B80" s="14">
        <v>69</v>
      </c>
      <c r="C80" s="14">
        <v>22</v>
      </c>
      <c r="D80" s="22" t="s">
        <v>116</v>
      </c>
      <c r="E80" s="23" t="s">
        <v>29</v>
      </c>
      <c r="F80" s="8" t="s">
        <v>23</v>
      </c>
      <c r="G80" s="35">
        <v>0</v>
      </c>
      <c r="H80" s="3">
        <v>3136</v>
      </c>
      <c r="I80" s="18">
        <v>0</v>
      </c>
      <c r="J80" s="18">
        <v>0</v>
      </c>
      <c r="K80" s="18">
        <v>0</v>
      </c>
      <c r="L80" s="18">
        <v>0</v>
      </c>
      <c r="M80" s="3">
        <v>450</v>
      </c>
      <c r="N80" s="18">
        <v>0</v>
      </c>
      <c r="O80" s="14" t="s">
        <v>15</v>
      </c>
      <c r="P80" s="19">
        <f t="shared" si="1"/>
        <v>3586</v>
      </c>
      <c r="Q80" s="19">
        <f t="shared" si="2"/>
        <v>370.98880000000003</v>
      </c>
      <c r="R80" s="19">
        <f t="shared" si="0"/>
        <v>3215.0111999999999</v>
      </c>
      <c r="S80" s="19">
        <v>0</v>
      </c>
    </row>
    <row r="81" spans="2:19" ht="30.75" x14ac:dyDescent="0.25">
      <c r="B81" s="14">
        <v>70</v>
      </c>
      <c r="C81" s="14">
        <v>22</v>
      </c>
      <c r="D81" s="22" t="s">
        <v>117</v>
      </c>
      <c r="E81" s="23" t="s">
        <v>118</v>
      </c>
      <c r="F81" s="8" t="s">
        <v>82</v>
      </c>
      <c r="G81" s="35">
        <v>0</v>
      </c>
      <c r="H81" s="3">
        <v>5775</v>
      </c>
      <c r="I81" s="18">
        <v>0</v>
      </c>
      <c r="J81" s="18">
        <v>0</v>
      </c>
      <c r="K81" s="18">
        <v>0</v>
      </c>
      <c r="L81" s="18">
        <v>0</v>
      </c>
      <c r="M81" s="3">
        <v>450</v>
      </c>
      <c r="N81" s="18">
        <v>0</v>
      </c>
      <c r="O81" s="14" t="s">
        <v>15</v>
      </c>
      <c r="P81" s="19">
        <f t="shared" si="1"/>
        <v>6225</v>
      </c>
      <c r="Q81" s="19">
        <f t="shared" si="2"/>
        <v>683.1825</v>
      </c>
      <c r="R81" s="19">
        <f t="shared" si="0"/>
        <v>5541.8175000000001</v>
      </c>
      <c r="S81" s="19">
        <v>0</v>
      </c>
    </row>
    <row r="82" spans="2:19" ht="30.75" x14ac:dyDescent="0.25">
      <c r="B82" s="14">
        <v>71</v>
      </c>
      <c r="C82" s="14">
        <v>22</v>
      </c>
      <c r="D82" s="22" t="s">
        <v>119</v>
      </c>
      <c r="E82" s="23" t="s">
        <v>29</v>
      </c>
      <c r="F82" s="8" t="s">
        <v>82</v>
      </c>
      <c r="G82" s="35">
        <v>0</v>
      </c>
      <c r="H82" s="3">
        <v>3136</v>
      </c>
      <c r="I82" s="18">
        <v>0</v>
      </c>
      <c r="J82" s="18">
        <v>0</v>
      </c>
      <c r="K82" s="18">
        <v>0</v>
      </c>
      <c r="L82" s="18">
        <v>0</v>
      </c>
      <c r="M82" s="3">
        <v>450</v>
      </c>
      <c r="N82" s="18">
        <v>0</v>
      </c>
      <c r="O82" s="14" t="s">
        <v>15</v>
      </c>
      <c r="P82" s="19">
        <f t="shared" si="1"/>
        <v>3586</v>
      </c>
      <c r="Q82" s="19">
        <f t="shared" si="2"/>
        <v>370.98880000000003</v>
      </c>
      <c r="R82" s="19">
        <f t="shared" si="0"/>
        <v>3215.0111999999999</v>
      </c>
      <c r="S82" s="19">
        <v>0</v>
      </c>
    </row>
    <row r="83" spans="2:19" ht="30.75" x14ac:dyDescent="0.25">
      <c r="B83" s="14">
        <v>72</v>
      </c>
      <c r="C83" s="14">
        <v>22</v>
      </c>
      <c r="D83" s="22" t="s">
        <v>120</v>
      </c>
      <c r="E83" s="23" t="s">
        <v>51</v>
      </c>
      <c r="F83" s="8" t="s">
        <v>82</v>
      </c>
      <c r="G83" s="35">
        <v>0</v>
      </c>
      <c r="H83" s="3">
        <v>3136</v>
      </c>
      <c r="I83" s="18">
        <v>0</v>
      </c>
      <c r="J83" s="18">
        <v>0</v>
      </c>
      <c r="K83" s="18">
        <v>0</v>
      </c>
      <c r="L83" s="18">
        <v>0</v>
      </c>
      <c r="M83" s="3">
        <v>450</v>
      </c>
      <c r="N83" s="18">
        <v>0</v>
      </c>
      <c r="O83" s="14" t="s">
        <v>15</v>
      </c>
      <c r="P83" s="19">
        <f t="shared" si="1"/>
        <v>3586</v>
      </c>
      <c r="Q83" s="19">
        <f t="shared" si="2"/>
        <v>370.98880000000003</v>
      </c>
      <c r="R83" s="19">
        <f t="shared" si="0"/>
        <v>3215.0111999999999</v>
      </c>
      <c r="S83" s="19">
        <v>0</v>
      </c>
    </row>
    <row r="84" spans="2:19" ht="30.75" x14ac:dyDescent="0.25">
      <c r="B84" s="14">
        <v>73</v>
      </c>
      <c r="C84" s="14">
        <v>22</v>
      </c>
      <c r="D84" s="22" t="s">
        <v>121</v>
      </c>
      <c r="E84" s="23" t="s">
        <v>29</v>
      </c>
      <c r="F84" s="8" t="s">
        <v>23</v>
      </c>
      <c r="G84" s="35">
        <v>0</v>
      </c>
      <c r="H84" s="3">
        <v>3136</v>
      </c>
      <c r="I84" s="18">
        <v>0</v>
      </c>
      <c r="J84" s="18">
        <v>0</v>
      </c>
      <c r="K84" s="18">
        <v>0</v>
      </c>
      <c r="L84" s="18">
        <v>0</v>
      </c>
      <c r="M84" s="3">
        <v>450</v>
      </c>
      <c r="N84" s="18">
        <v>0</v>
      </c>
      <c r="O84" s="14" t="s">
        <v>15</v>
      </c>
      <c r="P84" s="19">
        <f t="shared" si="1"/>
        <v>3586</v>
      </c>
      <c r="Q84" s="19">
        <f t="shared" si="2"/>
        <v>370.98880000000003</v>
      </c>
      <c r="R84" s="19">
        <f t="shared" ref="R84:R146" si="3">(P84-Q84)</f>
        <v>3215.0111999999999</v>
      </c>
      <c r="S84" s="19">
        <v>0</v>
      </c>
    </row>
    <row r="85" spans="2:19" ht="30" x14ac:dyDescent="0.25">
      <c r="B85" s="14">
        <v>74</v>
      </c>
      <c r="C85" s="14">
        <v>22</v>
      </c>
      <c r="D85" s="22" t="s">
        <v>122</v>
      </c>
      <c r="E85" s="23" t="s">
        <v>74</v>
      </c>
      <c r="F85" s="8" t="s">
        <v>83</v>
      </c>
      <c r="G85" s="35">
        <v>0</v>
      </c>
      <c r="H85" s="3">
        <v>3136</v>
      </c>
      <c r="I85" s="18">
        <v>0</v>
      </c>
      <c r="J85" s="18">
        <v>0</v>
      </c>
      <c r="K85" s="18">
        <v>0</v>
      </c>
      <c r="L85" s="18">
        <v>0</v>
      </c>
      <c r="M85" s="3">
        <v>450</v>
      </c>
      <c r="N85" s="18">
        <v>0</v>
      </c>
      <c r="O85" s="14" t="s">
        <v>15</v>
      </c>
      <c r="P85" s="19">
        <f t="shared" si="1"/>
        <v>3586</v>
      </c>
      <c r="Q85" s="19">
        <f t="shared" si="2"/>
        <v>370.98880000000003</v>
      </c>
      <c r="R85" s="19">
        <f t="shared" si="3"/>
        <v>3215.0111999999999</v>
      </c>
      <c r="S85" s="19">
        <v>0</v>
      </c>
    </row>
    <row r="86" spans="2:19" ht="45" x14ac:dyDescent="0.25">
      <c r="B86" s="14">
        <v>75</v>
      </c>
      <c r="C86" s="14">
        <v>22</v>
      </c>
      <c r="D86" s="22" t="s">
        <v>123</v>
      </c>
      <c r="E86" s="23" t="s">
        <v>105</v>
      </c>
      <c r="F86" s="8" t="s">
        <v>204</v>
      </c>
      <c r="G86" s="35">
        <v>0</v>
      </c>
      <c r="H86" s="3">
        <v>3360</v>
      </c>
      <c r="I86" s="18">
        <v>0</v>
      </c>
      <c r="J86" s="18">
        <v>0</v>
      </c>
      <c r="K86" s="18">
        <v>0</v>
      </c>
      <c r="L86" s="18">
        <v>0</v>
      </c>
      <c r="M86" s="3">
        <v>450</v>
      </c>
      <c r="N86" s="18">
        <v>0</v>
      </c>
      <c r="O86" s="14" t="s">
        <v>15</v>
      </c>
      <c r="P86" s="19">
        <f t="shared" si="1"/>
        <v>3810</v>
      </c>
      <c r="Q86" s="19">
        <f t="shared" si="2"/>
        <v>397.488</v>
      </c>
      <c r="R86" s="19">
        <f t="shared" si="3"/>
        <v>3412.5120000000002</v>
      </c>
      <c r="S86" s="19">
        <v>0</v>
      </c>
    </row>
    <row r="87" spans="2:19" ht="30.75" x14ac:dyDescent="0.25">
      <c r="B87" s="14">
        <v>76</v>
      </c>
      <c r="C87" s="14">
        <v>22</v>
      </c>
      <c r="D87" s="22" t="s">
        <v>124</v>
      </c>
      <c r="E87" s="23" t="s">
        <v>29</v>
      </c>
      <c r="F87" s="8" t="s">
        <v>82</v>
      </c>
      <c r="G87" s="35">
        <v>0</v>
      </c>
      <c r="H87" s="3">
        <v>3136</v>
      </c>
      <c r="I87" s="18">
        <v>0</v>
      </c>
      <c r="J87" s="18">
        <v>0</v>
      </c>
      <c r="K87" s="18">
        <v>0</v>
      </c>
      <c r="L87" s="18">
        <v>0</v>
      </c>
      <c r="M87" s="3">
        <v>450</v>
      </c>
      <c r="N87" s="18">
        <v>0</v>
      </c>
      <c r="O87" s="14" t="s">
        <v>15</v>
      </c>
      <c r="P87" s="19">
        <f t="shared" ref="P87:P148" si="4">SUM(H87,M87)</f>
        <v>3586</v>
      </c>
      <c r="Q87" s="19">
        <f t="shared" si="2"/>
        <v>370.98880000000003</v>
      </c>
      <c r="R87" s="19">
        <f t="shared" si="3"/>
        <v>3215.0111999999999</v>
      </c>
      <c r="S87" s="19">
        <v>0</v>
      </c>
    </row>
    <row r="88" spans="2:19" ht="30.75" x14ac:dyDescent="0.25">
      <c r="B88" s="14">
        <v>77</v>
      </c>
      <c r="C88" s="14">
        <v>22</v>
      </c>
      <c r="D88" s="22" t="s">
        <v>125</v>
      </c>
      <c r="E88" s="23" t="s">
        <v>29</v>
      </c>
      <c r="F88" s="8" t="s">
        <v>82</v>
      </c>
      <c r="G88" s="35">
        <v>0</v>
      </c>
      <c r="H88" s="3">
        <v>3136</v>
      </c>
      <c r="I88" s="18">
        <v>0</v>
      </c>
      <c r="J88" s="18">
        <v>0</v>
      </c>
      <c r="K88" s="18">
        <v>0</v>
      </c>
      <c r="L88" s="18">
        <v>0</v>
      </c>
      <c r="M88" s="3">
        <v>450</v>
      </c>
      <c r="N88" s="18">
        <v>0</v>
      </c>
      <c r="O88" s="14" t="s">
        <v>15</v>
      </c>
      <c r="P88" s="19">
        <f t="shared" si="4"/>
        <v>3586</v>
      </c>
      <c r="Q88" s="19">
        <f t="shared" si="2"/>
        <v>370.98880000000003</v>
      </c>
      <c r="R88" s="19">
        <f t="shared" si="3"/>
        <v>3215.0111999999999</v>
      </c>
      <c r="S88" s="19">
        <v>0</v>
      </c>
    </row>
    <row r="89" spans="2:19" ht="15.75" x14ac:dyDescent="0.25">
      <c r="B89" s="14">
        <v>78</v>
      </c>
      <c r="C89" s="14">
        <v>22</v>
      </c>
      <c r="D89" s="22" t="s">
        <v>126</v>
      </c>
      <c r="E89" s="23" t="s">
        <v>30</v>
      </c>
      <c r="F89" s="8" t="s">
        <v>82</v>
      </c>
      <c r="G89" s="35">
        <v>0</v>
      </c>
      <c r="H89" s="3">
        <v>3136</v>
      </c>
      <c r="I89" s="18">
        <v>0</v>
      </c>
      <c r="J89" s="18">
        <v>0</v>
      </c>
      <c r="K89" s="18">
        <v>0</v>
      </c>
      <c r="L89" s="18">
        <v>0</v>
      </c>
      <c r="M89" s="3">
        <v>450</v>
      </c>
      <c r="N89" s="18">
        <v>0</v>
      </c>
      <c r="O89" s="14" t="s">
        <v>15</v>
      </c>
      <c r="P89" s="19">
        <f t="shared" si="4"/>
        <v>3586</v>
      </c>
      <c r="Q89" s="19">
        <f t="shared" si="2"/>
        <v>370.98880000000003</v>
      </c>
      <c r="R89" s="19">
        <f t="shared" si="3"/>
        <v>3215.0111999999999</v>
      </c>
      <c r="S89" s="19">
        <v>0</v>
      </c>
    </row>
    <row r="90" spans="2:19" ht="30.75" x14ac:dyDescent="0.25">
      <c r="B90" s="14">
        <v>79</v>
      </c>
      <c r="C90" s="14">
        <v>22</v>
      </c>
      <c r="D90" s="22" t="s">
        <v>127</v>
      </c>
      <c r="E90" s="23" t="s">
        <v>128</v>
      </c>
      <c r="F90" s="8" t="s">
        <v>83</v>
      </c>
      <c r="G90" s="35">
        <v>0</v>
      </c>
      <c r="H90" s="3">
        <v>3136</v>
      </c>
      <c r="I90" s="18">
        <v>0</v>
      </c>
      <c r="J90" s="18">
        <v>0</v>
      </c>
      <c r="K90" s="18">
        <v>0</v>
      </c>
      <c r="L90" s="18">
        <v>0</v>
      </c>
      <c r="M90" s="3">
        <v>450</v>
      </c>
      <c r="N90" s="18">
        <v>0</v>
      </c>
      <c r="O90" s="14" t="s">
        <v>15</v>
      </c>
      <c r="P90" s="19">
        <f t="shared" si="4"/>
        <v>3586</v>
      </c>
      <c r="Q90" s="19">
        <f t="shared" ref="Q90:Q148" si="5">(H90*11.83%)</f>
        <v>370.98880000000003</v>
      </c>
      <c r="R90" s="19">
        <f t="shared" si="3"/>
        <v>3215.0111999999999</v>
      </c>
      <c r="S90" s="19">
        <v>0</v>
      </c>
    </row>
    <row r="91" spans="2:19" ht="30.75" x14ac:dyDescent="0.25">
      <c r="B91" s="14">
        <v>80</v>
      </c>
      <c r="C91" s="14">
        <v>22</v>
      </c>
      <c r="D91" s="22" t="s">
        <v>129</v>
      </c>
      <c r="E91" s="23" t="s">
        <v>130</v>
      </c>
      <c r="F91" s="8" t="s">
        <v>82</v>
      </c>
      <c r="G91" s="35">
        <v>0</v>
      </c>
      <c r="H91" s="3">
        <v>3136</v>
      </c>
      <c r="I91" s="18">
        <v>0</v>
      </c>
      <c r="J91" s="18">
        <v>0</v>
      </c>
      <c r="K91" s="18">
        <v>0</v>
      </c>
      <c r="L91" s="18">
        <v>0</v>
      </c>
      <c r="M91" s="3">
        <v>450</v>
      </c>
      <c r="N91" s="18">
        <v>0</v>
      </c>
      <c r="O91" s="14" t="s">
        <v>15</v>
      </c>
      <c r="P91" s="19">
        <f t="shared" si="4"/>
        <v>3586</v>
      </c>
      <c r="Q91" s="19">
        <f t="shared" si="5"/>
        <v>370.98880000000003</v>
      </c>
      <c r="R91" s="19">
        <f t="shared" si="3"/>
        <v>3215.0111999999999</v>
      </c>
      <c r="S91" s="19">
        <v>0</v>
      </c>
    </row>
    <row r="92" spans="2:19" ht="15.75" x14ac:dyDescent="0.25">
      <c r="B92" s="14">
        <v>81</v>
      </c>
      <c r="C92" s="14">
        <v>22</v>
      </c>
      <c r="D92" s="22" t="s">
        <v>131</v>
      </c>
      <c r="E92" s="23" t="s">
        <v>30</v>
      </c>
      <c r="F92" s="8" t="s">
        <v>82</v>
      </c>
      <c r="G92" s="35">
        <v>0</v>
      </c>
      <c r="H92" s="3">
        <v>3136</v>
      </c>
      <c r="I92" s="18">
        <v>0</v>
      </c>
      <c r="J92" s="18">
        <v>0</v>
      </c>
      <c r="K92" s="18">
        <v>0</v>
      </c>
      <c r="L92" s="18">
        <v>0</v>
      </c>
      <c r="M92" s="3">
        <v>450</v>
      </c>
      <c r="N92" s="18">
        <v>0</v>
      </c>
      <c r="O92" s="14" t="s">
        <v>15</v>
      </c>
      <c r="P92" s="19">
        <f t="shared" si="4"/>
        <v>3586</v>
      </c>
      <c r="Q92" s="19">
        <f t="shared" si="5"/>
        <v>370.98880000000003</v>
      </c>
      <c r="R92" s="19">
        <f t="shared" si="3"/>
        <v>3215.0111999999999</v>
      </c>
      <c r="S92" s="19">
        <v>0</v>
      </c>
    </row>
    <row r="93" spans="2:19" ht="30.75" x14ac:dyDescent="0.25">
      <c r="B93" s="14">
        <v>82</v>
      </c>
      <c r="C93" s="14">
        <v>22</v>
      </c>
      <c r="D93" s="22" t="s">
        <v>132</v>
      </c>
      <c r="E93" s="23" t="s">
        <v>51</v>
      </c>
      <c r="F93" s="8" t="s">
        <v>82</v>
      </c>
      <c r="G93" s="35">
        <v>0</v>
      </c>
      <c r="H93" s="3">
        <v>3136</v>
      </c>
      <c r="I93" s="18">
        <v>0</v>
      </c>
      <c r="J93" s="18">
        <v>0</v>
      </c>
      <c r="K93" s="18">
        <v>0</v>
      </c>
      <c r="L93" s="18">
        <v>0</v>
      </c>
      <c r="M93" s="3">
        <v>450</v>
      </c>
      <c r="N93" s="18">
        <v>0</v>
      </c>
      <c r="O93" s="14" t="s">
        <v>15</v>
      </c>
      <c r="P93" s="19">
        <f t="shared" si="4"/>
        <v>3586</v>
      </c>
      <c r="Q93" s="19">
        <f t="shared" si="5"/>
        <v>370.98880000000003</v>
      </c>
      <c r="R93" s="19">
        <f t="shared" si="3"/>
        <v>3215.0111999999999</v>
      </c>
      <c r="S93" s="19">
        <v>0</v>
      </c>
    </row>
    <row r="94" spans="2:19" ht="30.75" x14ac:dyDescent="0.25">
      <c r="B94" s="14">
        <v>83</v>
      </c>
      <c r="C94" s="14">
        <v>22</v>
      </c>
      <c r="D94" s="22" t="s">
        <v>133</v>
      </c>
      <c r="E94" s="23" t="s">
        <v>29</v>
      </c>
      <c r="F94" s="8" t="s">
        <v>82</v>
      </c>
      <c r="G94" s="35">
        <v>0</v>
      </c>
      <c r="H94" s="3">
        <v>3136</v>
      </c>
      <c r="I94" s="18">
        <v>0</v>
      </c>
      <c r="J94" s="18">
        <v>0</v>
      </c>
      <c r="K94" s="18">
        <v>0</v>
      </c>
      <c r="L94" s="18">
        <v>0</v>
      </c>
      <c r="M94" s="3">
        <v>450</v>
      </c>
      <c r="N94" s="18">
        <v>0</v>
      </c>
      <c r="O94" s="14" t="s">
        <v>15</v>
      </c>
      <c r="P94" s="19">
        <f t="shared" si="4"/>
        <v>3586</v>
      </c>
      <c r="Q94" s="19">
        <f t="shared" si="5"/>
        <v>370.98880000000003</v>
      </c>
      <c r="R94" s="19">
        <f t="shared" si="3"/>
        <v>3215.0111999999999</v>
      </c>
      <c r="S94" s="19">
        <v>0</v>
      </c>
    </row>
    <row r="95" spans="2:19" ht="30" x14ac:dyDescent="0.25">
      <c r="B95" s="14">
        <v>84</v>
      </c>
      <c r="C95" s="14">
        <v>22</v>
      </c>
      <c r="D95" s="22" t="s">
        <v>134</v>
      </c>
      <c r="E95" s="23" t="s">
        <v>54</v>
      </c>
      <c r="F95" s="8" t="s">
        <v>206</v>
      </c>
      <c r="G95" s="35">
        <v>0</v>
      </c>
      <c r="H95" s="3">
        <v>3360</v>
      </c>
      <c r="I95" s="18">
        <v>0</v>
      </c>
      <c r="J95" s="18">
        <v>0</v>
      </c>
      <c r="K95" s="18">
        <v>0</v>
      </c>
      <c r="L95" s="18">
        <v>0</v>
      </c>
      <c r="M95" s="3">
        <v>450</v>
      </c>
      <c r="N95" s="18">
        <v>0</v>
      </c>
      <c r="O95" s="14" t="s">
        <v>15</v>
      </c>
      <c r="P95" s="19">
        <f t="shared" si="4"/>
        <v>3810</v>
      </c>
      <c r="Q95" s="19">
        <f t="shared" si="5"/>
        <v>397.488</v>
      </c>
      <c r="R95" s="19">
        <f t="shared" si="3"/>
        <v>3412.5120000000002</v>
      </c>
      <c r="S95" s="19">
        <v>0</v>
      </c>
    </row>
    <row r="96" spans="2:19" ht="15.75" x14ac:dyDescent="0.25">
      <c r="B96" s="14">
        <v>85</v>
      </c>
      <c r="C96" s="14">
        <v>22</v>
      </c>
      <c r="D96" s="22" t="s">
        <v>135</v>
      </c>
      <c r="E96" s="23" t="s">
        <v>61</v>
      </c>
      <c r="F96" s="8" t="s">
        <v>82</v>
      </c>
      <c r="G96" s="35">
        <v>0</v>
      </c>
      <c r="H96" s="3">
        <v>3136</v>
      </c>
      <c r="I96" s="18">
        <v>0</v>
      </c>
      <c r="J96" s="18">
        <v>0</v>
      </c>
      <c r="K96" s="18">
        <v>0</v>
      </c>
      <c r="L96" s="18">
        <v>0</v>
      </c>
      <c r="M96" s="3">
        <v>450</v>
      </c>
      <c r="N96" s="18">
        <v>0</v>
      </c>
      <c r="O96" s="14" t="s">
        <v>15</v>
      </c>
      <c r="P96" s="19">
        <f t="shared" si="4"/>
        <v>3586</v>
      </c>
      <c r="Q96" s="19">
        <f t="shared" si="5"/>
        <v>370.98880000000003</v>
      </c>
      <c r="R96" s="19">
        <f t="shared" si="3"/>
        <v>3215.0111999999999</v>
      </c>
      <c r="S96" s="19">
        <v>0</v>
      </c>
    </row>
    <row r="97" spans="2:19" ht="30.75" x14ac:dyDescent="0.25">
      <c r="B97" s="14">
        <v>86</v>
      </c>
      <c r="C97" s="14">
        <v>22</v>
      </c>
      <c r="D97" s="22" t="s">
        <v>136</v>
      </c>
      <c r="E97" s="23" t="s">
        <v>137</v>
      </c>
      <c r="F97" s="8" t="s">
        <v>82</v>
      </c>
      <c r="G97" s="35">
        <v>0</v>
      </c>
      <c r="H97" s="3">
        <v>3136</v>
      </c>
      <c r="I97" s="18">
        <v>0</v>
      </c>
      <c r="J97" s="18">
        <v>0</v>
      </c>
      <c r="K97" s="18">
        <v>0</v>
      </c>
      <c r="L97" s="18">
        <v>0</v>
      </c>
      <c r="M97" s="3">
        <v>450</v>
      </c>
      <c r="N97" s="18">
        <v>0</v>
      </c>
      <c r="O97" s="14" t="s">
        <v>15</v>
      </c>
      <c r="P97" s="19">
        <f t="shared" si="4"/>
        <v>3586</v>
      </c>
      <c r="Q97" s="19">
        <f t="shared" si="5"/>
        <v>370.98880000000003</v>
      </c>
      <c r="R97" s="19">
        <f t="shared" si="3"/>
        <v>3215.0111999999999</v>
      </c>
      <c r="S97" s="19">
        <v>0</v>
      </c>
    </row>
    <row r="98" spans="2:19" ht="15.75" x14ac:dyDescent="0.25">
      <c r="B98" s="14">
        <v>87</v>
      </c>
      <c r="C98" s="14">
        <v>22</v>
      </c>
      <c r="D98" s="22" t="s">
        <v>138</v>
      </c>
      <c r="E98" s="23" t="s">
        <v>139</v>
      </c>
      <c r="F98" s="8" t="s">
        <v>23</v>
      </c>
      <c r="G98" s="35">
        <v>0</v>
      </c>
      <c r="H98" s="3">
        <v>5280</v>
      </c>
      <c r="I98" s="18">
        <v>0</v>
      </c>
      <c r="J98" s="18">
        <v>0</v>
      </c>
      <c r="K98" s="18">
        <v>0</v>
      </c>
      <c r="L98" s="18">
        <v>0</v>
      </c>
      <c r="M98" s="3">
        <v>450</v>
      </c>
      <c r="N98" s="18">
        <v>0</v>
      </c>
      <c r="O98" s="14" t="s">
        <v>15</v>
      </c>
      <c r="P98" s="19">
        <f t="shared" si="4"/>
        <v>5730</v>
      </c>
      <c r="Q98" s="19">
        <f t="shared" si="5"/>
        <v>624.62400000000002</v>
      </c>
      <c r="R98" s="19">
        <f t="shared" si="3"/>
        <v>5105.3760000000002</v>
      </c>
      <c r="S98" s="19">
        <v>0</v>
      </c>
    </row>
    <row r="99" spans="2:19" ht="15.75" x14ac:dyDescent="0.25">
      <c r="B99" s="14">
        <v>88</v>
      </c>
      <c r="C99" s="14">
        <v>22</v>
      </c>
      <c r="D99" s="22" t="s">
        <v>140</v>
      </c>
      <c r="E99" s="23" t="s">
        <v>26</v>
      </c>
      <c r="F99" s="8" t="s">
        <v>82</v>
      </c>
      <c r="G99" s="35">
        <v>0</v>
      </c>
      <c r="H99" s="3">
        <v>3136</v>
      </c>
      <c r="I99" s="18">
        <v>0</v>
      </c>
      <c r="J99" s="18">
        <v>0</v>
      </c>
      <c r="K99" s="18">
        <v>0</v>
      </c>
      <c r="L99" s="18">
        <v>0</v>
      </c>
      <c r="M99" s="3">
        <v>450</v>
      </c>
      <c r="N99" s="18">
        <v>0</v>
      </c>
      <c r="O99" s="14" t="s">
        <v>15</v>
      </c>
      <c r="P99" s="19">
        <f t="shared" si="4"/>
        <v>3586</v>
      </c>
      <c r="Q99" s="19">
        <f t="shared" si="5"/>
        <v>370.98880000000003</v>
      </c>
      <c r="R99" s="19">
        <f t="shared" si="3"/>
        <v>3215.0111999999999</v>
      </c>
      <c r="S99" s="19">
        <v>0</v>
      </c>
    </row>
    <row r="100" spans="2:19" ht="30.75" x14ac:dyDescent="0.25">
      <c r="B100" s="14">
        <v>89</v>
      </c>
      <c r="C100" s="14">
        <v>22</v>
      </c>
      <c r="D100" s="22" t="s">
        <v>141</v>
      </c>
      <c r="E100" s="23" t="s">
        <v>142</v>
      </c>
      <c r="F100" s="8" t="s">
        <v>82</v>
      </c>
      <c r="G100" s="35">
        <v>0</v>
      </c>
      <c r="H100" s="3">
        <v>6600</v>
      </c>
      <c r="I100" s="18">
        <v>0</v>
      </c>
      <c r="J100" s="18">
        <v>0</v>
      </c>
      <c r="K100" s="18">
        <v>0</v>
      </c>
      <c r="L100" s="18">
        <v>0</v>
      </c>
      <c r="M100" s="3">
        <v>450</v>
      </c>
      <c r="N100" s="18">
        <v>0</v>
      </c>
      <c r="O100" s="14" t="s">
        <v>15</v>
      </c>
      <c r="P100" s="19">
        <f t="shared" si="4"/>
        <v>7050</v>
      </c>
      <c r="Q100" s="19">
        <f t="shared" si="5"/>
        <v>780.78</v>
      </c>
      <c r="R100" s="19">
        <f t="shared" si="3"/>
        <v>6269.22</v>
      </c>
      <c r="S100" s="19">
        <v>0</v>
      </c>
    </row>
    <row r="101" spans="2:19" ht="45" x14ac:dyDescent="0.25">
      <c r="B101" s="14">
        <v>90</v>
      </c>
      <c r="C101" s="14">
        <v>22</v>
      </c>
      <c r="D101" s="22" t="s">
        <v>143</v>
      </c>
      <c r="E101" s="23" t="s">
        <v>105</v>
      </c>
      <c r="F101" s="9" t="s">
        <v>204</v>
      </c>
      <c r="G101" s="35">
        <v>0</v>
      </c>
      <c r="H101" s="3">
        <v>3360</v>
      </c>
      <c r="I101" s="18">
        <v>0</v>
      </c>
      <c r="J101" s="18">
        <v>0</v>
      </c>
      <c r="K101" s="18">
        <v>0</v>
      </c>
      <c r="L101" s="18">
        <v>0</v>
      </c>
      <c r="M101" s="3">
        <v>450</v>
      </c>
      <c r="N101" s="18">
        <v>0</v>
      </c>
      <c r="O101" s="14" t="s">
        <v>15</v>
      </c>
      <c r="P101" s="19">
        <f t="shared" si="4"/>
        <v>3810</v>
      </c>
      <c r="Q101" s="19">
        <f t="shared" si="5"/>
        <v>397.488</v>
      </c>
      <c r="R101" s="19">
        <f t="shared" si="3"/>
        <v>3412.5120000000002</v>
      </c>
      <c r="S101" s="19">
        <v>0</v>
      </c>
    </row>
    <row r="102" spans="2:19" ht="30.75" x14ac:dyDescent="0.25">
      <c r="B102" s="14">
        <v>91</v>
      </c>
      <c r="C102" s="14">
        <v>22</v>
      </c>
      <c r="D102" s="22" t="s">
        <v>144</v>
      </c>
      <c r="E102" s="23" t="s">
        <v>145</v>
      </c>
      <c r="F102" s="9" t="s">
        <v>82</v>
      </c>
      <c r="G102" s="35">
        <v>0</v>
      </c>
      <c r="H102" s="3">
        <v>3132.68</v>
      </c>
      <c r="I102" s="18">
        <v>0</v>
      </c>
      <c r="J102" s="18">
        <v>0</v>
      </c>
      <c r="K102" s="18">
        <v>0</v>
      </c>
      <c r="L102" s="18">
        <v>0</v>
      </c>
      <c r="M102" s="3">
        <v>450</v>
      </c>
      <c r="N102" s="18">
        <v>0</v>
      </c>
      <c r="O102" s="14" t="s">
        <v>15</v>
      </c>
      <c r="P102" s="19">
        <f t="shared" si="4"/>
        <v>3582.68</v>
      </c>
      <c r="Q102" s="19">
        <f t="shared" si="5"/>
        <v>370.59604400000001</v>
      </c>
      <c r="R102" s="19">
        <f t="shared" si="3"/>
        <v>3212.0839559999999</v>
      </c>
      <c r="S102" s="19">
        <v>0</v>
      </c>
    </row>
    <row r="103" spans="2:19" ht="30.75" x14ac:dyDescent="0.25">
      <c r="B103" s="14">
        <v>92</v>
      </c>
      <c r="C103" s="14">
        <v>22</v>
      </c>
      <c r="D103" s="22" t="s">
        <v>146</v>
      </c>
      <c r="E103" s="23" t="s">
        <v>93</v>
      </c>
      <c r="F103" s="8" t="s">
        <v>82</v>
      </c>
      <c r="G103" s="35">
        <v>0</v>
      </c>
      <c r="H103" s="3">
        <v>3132.68</v>
      </c>
      <c r="I103" s="18">
        <v>0</v>
      </c>
      <c r="J103" s="18">
        <v>0</v>
      </c>
      <c r="K103" s="18">
        <v>0</v>
      </c>
      <c r="L103" s="18">
        <v>0</v>
      </c>
      <c r="M103" s="3">
        <v>450</v>
      </c>
      <c r="N103" s="18">
        <v>0</v>
      </c>
      <c r="O103" s="14" t="s">
        <v>15</v>
      </c>
      <c r="P103" s="19">
        <f t="shared" si="4"/>
        <v>3582.68</v>
      </c>
      <c r="Q103" s="19">
        <f t="shared" si="5"/>
        <v>370.59604400000001</v>
      </c>
      <c r="R103" s="19">
        <f t="shared" si="3"/>
        <v>3212.0839559999999</v>
      </c>
      <c r="S103" s="19">
        <v>0</v>
      </c>
    </row>
    <row r="104" spans="2:19" ht="15.75" x14ac:dyDescent="0.25">
      <c r="B104" s="14">
        <v>93</v>
      </c>
      <c r="C104" s="14">
        <v>22</v>
      </c>
      <c r="D104" s="22" t="s">
        <v>147</v>
      </c>
      <c r="E104" s="23" t="s">
        <v>145</v>
      </c>
      <c r="F104" s="9" t="s">
        <v>82</v>
      </c>
      <c r="G104" s="35">
        <v>0</v>
      </c>
      <c r="H104" s="3">
        <v>4950</v>
      </c>
      <c r="I104" s="18">
        <v>0</v>
      </c>
      <c r="J104" s="18">
        <v>0</v>
      </c>
      <c r="K104" s="18">
        <v>0</v>
      </c>
      <c r="L104" s="18">
        <v>0</v>
      </c>
      <c r="M104" s="3">
        <v>450</v>
      </c>
      <c r="N104" s="18">
        <v>0</v>
      </c>
      <c r="O104" s="14" t="s">
        <v>15</v>
      </c>
      <c r="P104" s="19">
        <f t="shared" si="4"/>
        <v>5400</v>
      </c>
      <c r="Q104" s="19">
        <f t="shared" si="5"/>
        <v>585.58500000000004</v>
      </c>
      <c r="R104" s="19">
        <f t="shared" si="3"/>
        <v>4814.415</v>
      </c>
      <c r="S104" s="19">
        <v>0</v>
      </c>
    </row>
    <row r="105" spans="2:19" ht="30.75" x14ac:dyDescent="0.25">
      <c r="B105" s="14">
        <v>94</v>
      </c>
      <c r="C105" s="14">
        <v>22</v>
      </c>
      <c r="D105" s="22" t="s">
        <v>148</v>
      </c>
      <c r="E105" s="23" t="s">
        <v>149</v>
      </c>
      <c r="F105" s="8" t="s">
        <v>82</v>
      </c>
      <c r="G105" s="35">
        <v>0</v>
      </c>
      <c r="H105" s="3">
        <v>3938.37</v>
      </c>
      <c r="I105" s="18">
        <v>0</v>
      </c>
      <c r="J105" s="18">
        <v>0</v>
      </c>
      <c r="K105" s="18">
        <v>0</v>
      </c>
      <c r="L105" s="18">
        <v>0</v>
      </c>
      <c r="M105" s="3">
        <v>750</v>
      </c>
      <c r="N105" s="18">
        <v>0</v>
      </c>
      <c r="O105" s="14" t="s">
        <v>15</v>
      </c>
      <c r="P105" s="19">
        <f t="shared" si="4"/>
        <v>4688.37</v>
      </c>
      <c r="Q105" s="19">
        <f t="shared" si="5"/>
        <v>465.90917100000001</v>
      </c>
      <c r="R105" s="19">
        <f t="shared" si="3"/>
        <v>4222.4608289999996</v>
      </c>
      <c r="S105" s="19">
        <v>0</v>
      </c>
    </row>
    <row r="106" spans="2:19" ht="30.75" x14ac:dyDescent="0.25">
      <c r="B106" s="14">
        <v>95</v>
      </c>
      <c r="C106" s="14">
        <v>22</v>
      </c>
      <c r="D106" s="22" t="s">
        <v>150</v>
      </c>
      <c r="E106" s="23" t="s">
        <v>151</v>
      </c>
      <c r="F106" s="8" t="s">
        <v>82</v>
      </c>
      <c r="G106" s="35">
        <v>0</v>
      </c>
      <c r="H106" s="3">
        <v>3500</v>
      </c>
      <c r="I106" s="18">
        <v>0</v>
      </c>
      <c r="J106" s="18">
        <v>0</v>
      </c>
      <c r="K106" s="18">
        <v>0</v>
      </c>
      <c r="L106" s="18">
        <v>0</v>
      </c>
      <c r="M106" s="3">
        <v>450</v>
      </c>
      <c r="N106" s="18">
        <v>0</v>
      </c>
      <c r="O106" s="14" t="s">
        <v>15</v>
      </c>
      <c r="P106" s="19">
        <f t="shared" si="4"/>
        <v>3950</v>
      </c>
      <c r="Q106" s="19">
        <f t="shared" si="5"/>
        <v>414.05</v>
      </c>
      <c r="R106" s="19">
        <f t="shared" si="3"/>
        <v>3535.95</v>
      </c>
      <c r="S106" s="19">
        <v>0</v>
      </c>
    </row>
    <row r="107" spans="2:19" ht="30.75" x14ac:dyDescent="0.25">
      <c r="B107" s="14">
        <v>96</v>
      </c>
      <c r="C107" s="14">
        <v>22</v>
      </c>
      <c r="D107" s="22" t="s">
        <v>152</v>
      </c>
      <c r="E107" s="23" t="s">
        <v>153</v>
      </c>
      <c r="F107" s="8" t="s">
        <v>20</v>
      </c>
      <c r="G107" s="35">
        <v>0</v>
      </c>
      <c r="H107" s="3">
        <v>3632.68</v>
      </c>
      <c r="I107" s="18">
        <v>0</v>
      </c>
      <c r="J107" s="18">
        <v>0</v>
      </c>
      <c r="K107" s="18">
        <v>0</v>
      </c>
      <c r="L107" s="18">
        <v>0</v>
      </c>
      <c r="M107" s="3">
        <v>450</v>
      </c>
      <c r="N107" s="18">
        <v>0</v>
      </c>
      <c r="O107" s="14" t="s">
        <v>15</v>
      </c>
      <c r="P107" s="19">
        <f t="shared" si="4"/>
        <v>4082.68</v>
      </c>
      <c r="Q107" s="19">
        <f t="shared" si="5"/>
        <v>429.74604399999998</v>
      </c>
      <c r="R107" s="19">
        <f t="shared" si="3"/>
        <v>3652.9339559999999</v>
      </c>
      <c r="S107" s="19">
        <v>0</v>
      </c>
    </row>
    <row r="108" spans="2:19" ht="15.75" x14ac:dyDescent="0.25">
      <c r="B108" s="14">
        <v>97</v>
      </c>
      <c r="C108" s="14">
        <v>22</v>
      </c>
      <c r="D108" s="22" t="s">
        <v>154</v>
      </c>
      <c r="E108" s="23" t="s">
        <v>93</v>
      </c>
      <c r="F108" s="8" t="s">
        <v>82</v>
      </c>
      <c r="G108" s="35">
        <v>0</v>
      </c>
      <c r="H108" s="3">
        <v>3132.68</v>
      </c>
      <c r="I108" s="18">
        <v>0</v>
      </c>
      <c r="J108" s="18">
        <v>0</v>
      </c>
      <c r="K108" s="18">
        <v>0</v>
      </c>
      <c r="L108" s="18">
        <v>0</v>
      </c>
      <c r="M108" s="3">
        <v>450</v>
      </c>
      <c r="N108" s="18">
        <v>0</v>
      </c>
      <c r="O108" s="14" t="s">
        <v>15</v>
      </c>
      <c r="P108" s="19">
        <f t="shared" si="4"/>
        <v>3582.68</v>
      </c>
      <c r="Q108" s="19">
        <f t="shared" si="5"/>
        <v>370.59604400000001</v>
      </c>
      <c r="R108" s="19">
        <f t="shared" si="3"/>
        <v>3212.0839559999999</v>
      </c>
      <c r="S108" s="19">
        <v>0</v>
      </c>
    </row>
    <row r="109" spans="2:19" ht="30" x14ac:dyDescent="0.25">
      <c r="B109" s="14">
        <v>98</v>
      </c>
      <c r="C109" s="14">
        <v>22</v>
      </c>
      <c r="D109" s="22" t="s">
        <v>156</v>
      </c>
      <c r="E109" s="23" t="s">
        <v>157</v>
      </c>
      <c r="F109" s="8" t="s">
        <v>83</v>
      </c>
      <c r="G109" s="35">
        <v>0</v>
      </c>
      <c r="H109" s="3">
        <v>3132.68</v>
      </c>
      <c r="I109" s="18">
        <v>0</v>
      </c>
      <c r="J109" s="18">
        <v>0</v>
      </c>
      <c r="K109" s="18">
        <v>0</v>
      </c>
      <c r="L109" s="18">
        <v>0</v>
      </c>
      <c r="M109" s="3">
        <v>450</v>
      </c>
      <c r="N109" s="18">
        <v>0</v>
      </c>
      <c r="O109" s="14" t="s">
        <v>15</v>
      </c>
      <c r="P109" s="19">
        <f t="shared" si="4"/>
        <v>3582.68</v>
      </c>
      <c r="Q109" s="19">
        <f t="shared" si="5"/>
        <v>370.59604400000001</v>
      </c>
      <c r="R109" s="19">
        <f t="shared" si="3"/>
        <v>3212.0839559999999</v>
      </c>
      <c r="S109" s="19">
        <v>0</v>
      </c>
    </row>
    <row r="110" spans="2:19" ht="15.75" x14ac:dyDescent="0.25">
      <c r="B110" s="14">
        <v>99</v>
      </c>
      <c r="C110" s="14">
        <v>22</v>
      </c>
      <c r="D110" s="22" t="s">
        <v>158</v>
      </c>
      <c r="E110" s="23" t="s">
        <v>93</v>
      </c>
      <c r="F110" s="8" t="s">
        <v>82</v>
      </c>
      <c r="G110" s="35">
        <v>0</v>
      </c>
      <c r="H110" s="3">
        <v>3132.68</v>
      </c>
      <c r="I110" s="18">
        <v>0</v>
      </c>
      <c r="J110" s="18">
        <v>0</v>
      </c>
      <c r="K110" s="18">
        <v>0</v>
      </c>
      <c r="L110" s="18">
        <v>0</v>
      </c>
      <c r="M110" s="3">
        <v>450</v>
      </c>
      <c r="N110" s="18">
        <v>0</v>
      </c>
      <c r="O110" s="14" t="s">
        <v>15</v>
      </c>
      <c r="P110" s="19">
        <f t="shared" si="4"/>
        <v>3582.68</v>
      </c>
      <c r="Q110" s="19">
        <f t="shared" si="5"/>
        <v>370.59604400000001</v>
      </c>
      <c r="R110" s="19">
        <f t="shared" si="3"/>
        <v>3212.0839559999999</v>
      </c>
      <c r="S110" s="19">
        <v>0</v>
      </c>
    </row>
    <row r="111" spans="2:19" ht="30.75" x14ac:dyDescent="0.25">
      <c r="B111" s="14">
        <v>100</v>
      </c>
      <c r="C111" s="14">
        <v>22</v>
      </c>
      <c r="D111" s="22" t="s">
        <v>159</v>
      </c>
      <c r="E111" s="23" t="s">
        <v>60</v>
      </c>
      <c r="F111" s="8" t="s">
        <v>83</v>
      </c>
      <c r="G111" s="35">
        <v>0</v>
      </c>
      <c r="H111" s="3">
        <v>3136</v>
      </c>
      <c r="I111" s="18">
        <v>0</v>
      </c>
      <c r="J111" s="18">
        <v>0</v>
      </c>
      <c r="K111" s="18">
        <v>0</v>
      </c>
      <c r="L111" s="18">
        <v>0</v>
      </c>
      <c r="M111" s="3">
        <v>450</v>
      </c>
      <c r="N111" s="18">
        <v>0</v>
      </c>
      <c r="O111" s="14" t="s">
        <v>15</v>
      </c>
      <c r="P111" s="19">
        <f t="shared" si="4"/>
        <v>3586</v>
      </c>
      <c r="Q111" s="19">
        <f t="shared" si="5"/>
        <v>370.98880000000003</v>
      </c>
      <c r="R111" s="19">
        <f t="shared" si="3"/>
        <v>3215.0111999999999</v>
      </c>
      <c r="S111" s="19">
        <v>0</v>
      </c>
    </row>
    <row r="112" spans="2:19" ht="45.75" x14ac:dyDescent="0.25">
      <c r="B112" s="14">
        <v>101</v>
      </c>
      <c r="C112" s="14">
        <v>22</v>
      </c>
      <c r="D112" s="22" t="s">
        <v>160</v>
      </c>
      <c r="E112" s="23" t="s">
        <v>161</v>
      </c>
      <c r="F112" s="8" t="s">
        <v>83</v>
      </c>
      <c r="G112" s="35">
        <v>0</v>
      </c>
      <c r="H112" s="3">
        <v>3136</v>
      </c>
      <c r="I112" s="18">
        <v>0</v>
      </c>
      <c r="J112" s="18">
        <v>0</v>
      </c>
      <c r="K112" s="18">
        <v>0</v>
      </c>
      <c r="L112" s="18">
        <v>0</v>
      </c>
      <c r="M112" s="3">
        <v>450</v>
      </c>
      <c r="N112" s="18">
        <v>0</v>
      </c>
      <c r="O112" s="14" t="s">
        <v>15</v>
      </c>
      <c r="P112" s="19">
        <f t="shared" si="4"/>
        <v>3586</v>
      </c>
      <c r="Q112" s="19">
        <f t="shared" si="5"/>
        <v>370.98880000000003</v>
      </c>
      <c r="R112" s="19">
        <f t="shared" si="3"/>
        <v>3215.0111999999999</v>
      </c>
      <c r="S112" s="19">
        <v>0</v>
      </c>
    </row>
    <row r="113" spans="2:19" ht="15.75" x14ac:dyDescent="0.25">
      <c r="B113" s="14">
        <v>102</v>
      </c>
      <c r="C113" s="14">
        <v>22</v>
      </c>
      <c r="D113" s="22" t="s">
        <v>162</v>
      </c>
      <c r="E113" s="23" t="s">
        <v>198</v>
      </c>
      <c r="F113" s="8" t="s">
        <v>82</v>
      </c>
      <c r="G113" s="35">
        <v>0</v>
      </c>
      <c r="H113" s="3">
        <v>5000</v>
      </c>
      <c r="I113" s="18">
        <v>0</v>
      </c>
      <c r="J113" s="18">
        <v>0</v>
      </c>
      <c r="K113" s="18">
        <v>0</v>
      </c>
      <c r="L113" s="18">
        <v>0</v>
      </c>
      <c r="M113" s="3">
        <v>450</v>
      </c>
      <c r="N113" s="18">
        <v>0</v>
      </c>
      <c r="O113" s="14" t="s">
        <v>15</v>
      </c>
      <c r="P113" s="19">
        <f t="shared" si="4"/>
        <v>5450</v>
      </c>
      <c r="Q113" s="19">
        <f t="shared" si="5"/>
        <v>591.5</v>
      </c>
      <c r="R113" s="19">
        <f t="shared" si="3"/>
        <v>4858.5</v>
      </c>
      <c r="S113" s="19">
        <v>0</v>
      </c>
    </row>
    <row r="114" spans="2:19" ht="15.75" x14ac:dyDescent="0.25">
      <c r="B114" s="14">
        <v>103</v>
      </c>
      <c r="C114" s="14">
        <v>22</v>
      </c>
      <c r="D114" s="22" t="s">
        <v>163</v>
      </c>
      <c r="E114" s="23" t="s">
        <v>199</v>
      </c>
      <c r="F114" s="8" t="s">
        <v>82</v>
      </c>
      <c r="G114" s="35">
        <v>0</v>
      </c>
      <c r="H114" s="3">
        <v>3136</v>
      </c>
      <c r="I114" s="18">
        <v>0</v>
      </c>
      <c r="J114" s="18">
        <v>0</v>
      </c>
      <c r="K114" s="18">
        <v>0</v>
      </c>
      <c r="L114" s="18">
        <v>0</v>
      </c>
      <c r="M114" s="3">
        <v>450</v>
      </c>
      <c r="N114" s="18">
        <v>0</v>
      </c>
      <c r="O114" s="14" t="s">
        <v>15</v>
      </c>
      <c r="P114" s="19">
        <f t="shared" si="4"/>
        <v>3586</v>
      </c>
      <c r="Q114" s="19">
        <f t="shared" si="5"/>
        <v>370.98880000000003</v>
      </c>
      <c r="R114" s="19">
        <f t="shared" si="3"/>
        <v>3215.0111999999999</v>
      </c>
      <c r="S114" s="19">
        <v>0</v>
      </c>
    </row>
    <row r="115" spans="2:19" ht="75.75" x14ac:dyDescent="0.25">
      <c r="B115" s="14">
        <v>104</v>
      </c>
      <c r="C115" s="14">
        <v>22</v>
      </c>
      <c r="D115" s="22" t="s">
        <v>164</v>
      </c>
      <c r="E115" s="23" t="s">
        <v>200</v>
      </c>
      <c r="F115" s="8" t="s">
        <v>207</v>
      </c>
      <c r="G115" s="35">
        <v>0</v>
      </c>
      <c r="H115" s="3">
        <v>5000</v>
      </c>
      <c r="I115" s="18">
        <v>0</v>
      </c>
      <c r="J115" s="18">
        <v>0</v>
      </c>
      <c r="K115" s="18">
        <v>0</v>
      </c>
      <c r="L115" s="18">
        <v>0</v>
      </c>
      <c r="M115" s="3">
        <v>450</v>
      </c>
      <c r="N115" s="18">
        <v>0</v>
      </c>
      <c r="O115" s="14" t="s">
        <v>15</v>
      </c>
      <c r="P115" s="19">
        <f t="shared" si="4"/>
        <v>5450</v>
      </c>
      <c r="Q115" s="19">
        <f t="shared" si="5"/>
        <v>591.5</v>
      </c>
      <c r="R115" s="19">
        <f t="shared" si="3"/>
        <v>4858.5</v>
      </c>
      <c r="S115" s="19">
        <v>0</v>
      </c>
    </row>
    <row r="116" spans="2:19" ht="15.75" x14ac:dyDescent="0.25">
      <c r="B116" s="14">
        <v>105</v>
      </c>
      <c r="C116" s="14">
        <v>22</v>
      </c>
      <c r="D116" s="22" t="s">
        <v>165</v>
      </c>
      <c r="E116" s="23" t="s">
        <v>198</v>
      </c>
      <c r="F116" s="8" t="s">
        <v>82</v>
      </c>
      <c r="G116" s="35">
        <v>0</v>
      </c>
      <c r="H116" s="3">
        <v>5000</v>
      </c>
      <c r="I116" s="18">
        <v>0</v>
      </c>
      <c r="J116" s="18">
        <v>0</v>
      </c>
      <c r="K116" s="18">
        <v>0</v>
      </c>
      <c r="L116" s="18">
        <v>0</v>
      </c>
      <c r="M116" s="3">
        <v>450</v>
      </c>
      <c r="N116" s="18">
        <v>0</v>
      </c>
      <c r="O116" s="14" t="s">
        <v>15</v>
      </c>
      <c r="P116" s="19">
        <f t="shared" si="4"/>
        <v>5450</v>
      </c>
      <c r="Q116" s="19">
        <f t="shared" si="5"/>
        <v>591.5</v>
      </c>
      <c r="R116" s="19">
        <f t="shared" si="3"/>
        <v>4858.5</v>
      </c>
      <c r="S116" s="19">
        <v>0</v>
      </c>
    </row>
    <row r="117" spans="2:19" ht="30.75" x14ac:dyDescent="0.25">
      <c r="B117" s="14">
        <v>106</v>
      </c>
      <c r="C117" s="14">
        <v>22</v>
      </c>
      <c r="D117" s="22" t="s">
        <v>166</v>
      </c>
      <c r="E117" s="23" t="s">
        <v>201</v>
      </c>
      <c r="F117" s="8" t="s">
        <v>82</v>
      </c>
      <c r="G117" s="35">
        <v>0</v>
      </c>
      <c r="H117" s="3">
        <v>3136</v>
      </c>
      <c r="I117" s="18">
        <v>0</v>
      </c>
      <c r="J117" s="18">
        <v>0</v>
      </c>
      <c r="K117" s="18">
        <v>0</v>
      </c>
      <c r="L117" s="18">
        <v>0</v>
      </c>
      <c r="M117" s="3">
        <v>450</v>
      </c>
      <c r="N117" s="18">
        <v>0</v>
      </c>
      <c r="O117" s="14" t="s">
        <v>15</v>
      </c>
      <c r="P117" s="19">
        <f t="shared" si="4"/>
        <v>3586</v>
      </c>
      <c r="Q117" s="19">
        <f t="shared" si="5"/>
        <v>370.98880000000003</v>
      </c>
      <c r="R117" s="19">
        <f t="shared" si="3"/>
        <v>3215.0111999999999</v>
      </c>
      <c r="S117" s="19">
        <v>0</v>
      </c>
    </row>
    <row r="118" spans="2:19" ht="15.75" x14ac:dyDescent="0.25">
      <c r="B118" s="14">
        <v>107</v>
      </c>
      <c r="C118" s="14">
        <v>22</v>
      </c>
      <c r="D118" s="22" t="s">
        <v>167</v>
      </c>
      <c r="E118" s="23" t="s">
        <v>202</v>
      </c>
      <c r="F118" s="8" t="s">
        <v>82</v>
      </c>
      <c r="G118" s="35">
        <v>0</v>
      </c>
      <c r="H118" s="3">
        <v>4000</v>
      </c>
      <c r="I118" s="18">
        <v>0</v>
      </c>
      <c r="J118" s="18">
        <v>0</v>
      </c>
      <c r="K118" s="18">
        <v>0</v>
      </c>
      <c r="L118" s="18">
        <v>0</v>
      </c>
      <c r="M118" s="3">
        <v>450</v>
      </c>
      <c r="N118" s="18">
        <v>0</v>
      </c>
      <c r="O118" s="14" t="s">
        <v>15</v>
      </c>
      <c r="P118" s="19">
        <f t="shared" si="4"/>
        <v>4450</v>
      </c>
      <c r="Q118" s="19">
        <f t="shared" si="5"/>
        <v>473.2</v>
      </c>
      <c r="R118" s="19">
        <f t="shared" si="3"/>
        <v>3976.8</v>
      </c>
      <c r="S118" s="19">
        <v>0</v>
      </c>
    </row>
    <row r="119" spans="2:19" ht="30.75" x14ac:dyDescent="0.25">
      <c r="B119" s="14">
        <v>108</v>
      </c>
      <c r="C119" s="14">
        <v>22</v>
      </c>
      <c r="D119" s="22" t="s">
        <v>168</v>
      </c>
      <c r="E119" s="23" t="s">
        <v>81</v>
      </c>
      <c r="F119" s="8" t="s">
        <v>82</v>
      </c>
      <c r="G119" s="35">
        <v>0</v>
      </c>
      <c r="H119" s="3">
        <v>3132.68</v>
      </c>
      <c r="I119" s="18">
        <v>0</v>
      </c>
      <c r="J119" s="18">
        <v>0</v>
      </c>
      <c r="K119" s="18">
        <v>0</v>
      </c>
      <c r="L119" s="18">
        <v>0</v>
      </c>
      <c r="M119" s="3">
        <v>450</v>
      </c>
      <c r="N119" s="18">
        <v>0</v>
      </c>
      <c r="O119" s="14" t="s">
        <v>15</v>
      </c>
      <c r="P119" s="19">
        <f t="shared" si="4"/>
        <v>3582.68</v>
      </c>
      <c r="Q119" s="19">
        <f t="shared" si="5"/>
        <v>370.59604400000001</v>
      </c>
      <c r="R119" s="19">
        <f t="shared" si="3"/>
        <v>3212.0839559999999</v>
      </c>
      <c r="S119" s="19">
        <v>0</v>
      </c>
    </row>
    <row r="120" spans="2:19" ht="30.75" x14ac:dyDescent="0.25">
      <c r="B120" s="14">
        <v>109</v>
      </c>
      <c r="C120" s="14">
        <v>22</v>
      </c>
      <c r="D120" s="22" t="s">
        <v>169</v>
      </c>
      <c r="E120" s="23" t="s">
        <v>81</v>
      </c>
      <c r="F120" s="8" t="s">
        <v>82</v>
      </c>
      <c r="G120" s="35">
        <v>0</v>
      </c>
      <c r="H120" s="3">
        <v>3132.68</v>
      </c>
      <c r="I120" s="18">
        <v>0</v>
      </c>
      <c r="J120" s="18">
        <v>0</v>
      </c>
      <c r="K120" s="18">
        <v>0</v>
      </c>
      <c r="L120" s="18">
        <v>0</v>
      </c>
      <c r="M120" s="3">
        <v>750</v>
      </c>
      <c r="N120" s="18">
        <v>0</v>
      </c>
      <c r="O120" s="14" t="s">
        <v>15</v>
      </c>
      <c r="P120" s="19">
        <f t="shared" si="4"/>
        <v>3882.68</v>
      </c>
      <c r="Q120" s="19">
        <f t="shared" si="5"/>
        <v>370.59604400000001</v>
      </c>
      <c r="R120" s="19">
        <f t="shared" si="3"/>
        <v>3512.0839559999999</v>
      </c>
      <c r="S120" s="19">
        <v>0</v>
      </c>
    </row>
    <row r="121" spans="2:19" ht="45" x14ac:dyDescent="0.25">
      <c r="B121" s="14">
        <v>110</v>
      </c>
      <c r="C121" s="14">
        <v>22</v>
      </c>
      <c r="D121" s="22" t="s">
        <v>170</v>
      </c>
      <c r="E121" s="23" t="s">
        <v>105</v>
      </c>
      <c r="F121" s="8" t="s">
        <v>204</v>
      </c>
      <c r="G121" s="35">
        <v>0</v>
      </c>
      <c r="H121" s="3">
        <v>3136</v>
      </c>
      <c r="I121" s="18">
        <v>0</v>
      </c>
      <c r="J121" s="18">
        <v>0</v>
      </c>
      <c r="K121" s="18">
        <v>0</v>
      </c>
      <c r="L121" s="18">
        <v>0</v>
      </c>
      <c r="M121" s="3">
        <v>450</v>
      </c>
      <c r="N121" s="18">
        <v>0</v>
      </c>
      <c r="O121" s="14" t="s">
        <v>15</v>
      </c>
      <c r="P121" s="19">
        <f t="shared" si="4"/>
        <v>3586</v>
      </c>
      <c r="Q121" s="19">
        <f t="shared" si="5"/>
        <v>370.98880000000003</v>
      </c>
      <c r="R121" s="19">
        <f t="shared" si="3"/>
        <v>3215.0111999999999</v>
      </c>
      <c r="S121" s="19">
        <v>0</v>
      </c>
    </row>
    <row r="122" spans="2:19" ht="30.75" x14ac:dyDescent="0.25">
      <c r="B122" s="14">
        <v>111</v>
      </c>
      <c r="C122" s="14">
        <v>22</v>
      </c>
      <c r="D122" s="22" t="s">
        <v>171</v>
      </c>
      <c r="E122" s="23" t="s">
        <v>172</v>
      </c>
      <c r="F122" s="8" t="s">
        <v>83</v>
      </c>
      <c r="G122" s="35">
        <v>0</v>
      </c>
      <c r="H122" s="5" t="s">
        <v>87</v>
      </c>
      <c r="I122" s="18">
        <v>0</v>
      </c>
      <c r="J122" s="18">
        <v>0</v>
      </c>
      <c r="K122" s="18">
        <v>0</v>
      </c>
      <c r="L122" s="18">
        <v>0</v>
      </c>
      <c r="M122" s="3">
        <v>450</v>
      </c>
      <c r="N122" s="18">
        <v>0</v>
      </c>
      <c r="O122" s="14" t="s">
        <v>15</v>
      </c>
      <c r="P122" s="19">
        <v>3582</v>
      </c>
      <c r="Q122" s="19">
        <v>370.6</v>
      </c>
      <c r="R122" s="19">
        <f t="shared" si="3"/>
        <v>3211.4</v>
      </c>
      <c r="S122" s="19">
        <v>0</v>
      </c>
    </row>
    <row r="123" spans="2:19" ht="15.75" x14ac:dyDescent="0.25">
      <c r="B123" s="14">
        <v>112</v>
      </c>
      <c r="C123" s="14">
        <v>22</v>
      </c>
      <c r="D123" s="22" t="s">
        <v>173</v>
      </c>
      <c r="E123" s="23" t="s">
        <v>30</v>
      </c>
      <c r="F123" s="9" t="s">
        <v>82</v>
      </c>
      <c r="G123" s="35">
        <v>0</v>
      </c>
      <c r="H123" s="5" t="s">
        <v>63</v>
      </c>
      <c r="I123" s="18">
        <v>0</v>
      </c>
      <c r="J123" s="18">
        <v>0</v>
      </c>
      <c r="K123" s="18">
        <v>0</v>
      </c>
      <c r="L123" s="18">
        <v>0</v>
      </c>
      <c r="M123" s="3">
        <v>450</v>
      </c>
      <c r="N123" s="18">
        <v>0</v>
      </c>
      <c r="O123" s="14" t="s">
        <v>15</v>
      </c>
      <c r="P123" s="19">
        <v>3586</v>
      </c>
      <c r="Q123" s="19">
        <v>370.99</v>
      </c>
      <c r="R123" s="19">
        <f t="shared" si="3"/>
        <v>3215.01</v>
      </c>
      <c r="S123" s="19">
        <v>0</v>
      </c>
    </row>
    <row r="124" spans="2:19" ht="30" x14ac:dyDescent="0.25">
      <c r="B124" s="14">
        <v>113</v>
      </c>
      <c r="C124" s="14">
        <v>22</v>
      </c>
      <c r="D124" s="22" t="s">
        <v>174</v>
      </c>
      <c r="E124" s="23" t="s">
        <v>74</v>
      </c>
      <c r="F124" s="9" t="s">
        <v>83</v>
      </c>
      <c r="G124" s="35">
        <v>0</v>
      </c>
      <c r="H124" s="5" t="s">
        <v>63</v>
      </c>
      <c r="I124" s="18">
        <v>0</v>
      </c>
      <c r="J124" s="18">
        <v>0</v>
      </c>
      <c r="K124" s="18">
        <v>0</v>
      </c>
      <c r="L124" s="18">
        <v>0</v>
      </c>
      <c r="M124" s="3">
        <v>450</v>
      </c>
      <c r="N124" s="18">
        <v>0</v>
      </c>
      <c r="O124" s="14" t="s">
        <v>15</v>
      </c>
      <c r="P124" s="19">
        <v>3586</v>
      </c>
      <c r="Q124" s="19">
        <v>370.99</v>
      </c>
      <c r="R124" s="19">
        <f t="shared" si="3"/>
        <v>3215.01</v>
      </c>
      <c r="S124" s="19">
        <v>0</v>
      </c>
    </row>
    <row r="125" spans="2:19" ht="15.75" x14ac:dyDescent="0.25">
      <c r="B125" s="14">
        <v>114</v>
      </c>
      <c r="C125" s="14">
        <v>22</v>
      </c>
      <c r="D125" s="22" t="s">
        <v>175</v>
      </c>
      <c r="E125" s="23" t="s">
        <v>176</v>
      </c>
      <c r="F125" s="9" t="s">
        <v>20</v>
      </c>
      <c r="G125" s="35">
        <v>0</v>
      </c>
      <c r="H125" s="5" t="s">
        <v>177</v>
      </c>
      <c r="I125" s="18">
        <v>0</v>
      </c>
      <c r="J125" s="18">
        <v>0</v>
      </c>
      <c r="K125" s="18">
        <v>0</v>
      </c>
      <c r="L125" s="18">
        <v>0</v>
      </c>
      <c r="M125" s="3">
        <v>450</v>
      </c>
      <c r="N125" s="18">
        <v>0</v>
      </c>
      <c r="O125" s="14" t="s">
        <v>15</v>
      </c>
      <c r="P125" s="19">
        <v>14450</v>
      </c>
      <c r="Q125" s="19">
        <v>1656.2</v>
      </c>
      <c r="R125" s="19">
        <f t="shared" si="3"/>
        <v>12793.8</v>
      </c>
      <c r="S125" s="19">
        <v>0</v>
      </c>
    </row>
    <row r="126" spans="2:19" ht="15.75" x14ac:dyDescent="0.25">
      <c r="B126" s="14">
        <v>115</v>
      </c>
      <c r="C126" s="14">
        <v>22</v>
      </c>
      <c r="D126" s="22" t="s">
        <v>178</v>
      </c>
      <c r="E126" s="23" t="s">
        <v>30</v>
      </c>
      <c r="F126" s="9" t="s">
        <v>82</v>
      </c>
      <c r="G126" s="35">
        <v>0</v>
      </c>
      <c r="H126" s="5" t="s">
        <v>63</v>
      </c>
      <c r="I126" s="18">
        <v>0</v>
      </c>
      <c r="J126" s="18">
        <v>0</v>
      </c>
      <c r="K126" s="18">
        <v>0</v>
      </c>
      <c r="L126" s="18">
        <v>0</v>
      </c>
      <c r="M126" s="3">
        <v>450</v>
      </c>
      <c r="N126" s="18">
        <v>0</v>
      </c>
      <c r="O126" s="14" t="s">
        <v>15</v>
      </c>
      <c r="P126" s="19">
        <v>3582</v>
      </c>
      <c r="Q126" s="19">
        <v>370.99</v>
      </c>
      <c r="R126" s="19">
        <f t="shared" si="3"/>
        <v>3211.01</v>
      </c>
      <c r="S126" s="19">
        <v>0</v>
      </c>
    </row>
    <row r="127" spans="2:19" ht="30.75" x14ac:dyDescent="0.25">
      <c r="B127" s="14">
        <v>116</v>
      </c>
      <c r="C127" s="14">
        <v>22</v>
      </c>
      <c r="D127" s="22" t="s">
        <v>179</v>
      </c>
      <c r="E127" s="23" t="s">
        <v>180</v>
      </c>
      <c r="F127" s="9" t="s">
        <v>20</v>
      </c>
      <c r="G127" s="35">
        <v>0</v>
      </c>
      <c r="H127" s="3">
        <v>3136</v>
      </c>
      <c r="I127" s="18">
        <v>0</v>
      </c>
      <c r="J127" s="18">
        <v>0</v>
      </c>
      <c r="K127" s="18">
        <v>0</v>
      </c>
      <c r="L127" s="18">
        <v>0</v>
      </c>
      <c r="M127" s="3">
        <v>450</v>
      </c>
      <c r="N127" s="18">
        <v>0</v>
      </c>
      <c r="O127" s="14" t="s">
        <v>15</v>
      </c>
      <c r="P127" s="19">
        <f t="shared" si="4"/>
        <v>3586</v>
      </c>
      <c r="Q127" s="19">
        <f t="shared" si="5"/>
        <v>370.98880000000003</v>
      </c>
      <c r="R127" s="19">
        <f t="shared" si="3"/>
        <v>3215.0111999999999</v>
      </c>
      <c r="S127" s="19">
        <v>0</v>
      </c>
    </row>
    <row r="128" spans="2:19" ht="30.75" x14ac:dyDescent="0.25">
      <c r="B128" s="14">
        <v>117</v>
      </c>
      <c r="C128" s="14">
        <v>22</v>
      </c>
      <c r="D128" s="22" t="s">
        <v>181</v>
      </c>
      <c r="E128" s="23" t="s">
        <v>155</v>
      </c>
      <c r="F128" s="9" t="s">
        <v>25</v>
      </c>
      <c r="G128" s="35">
        <v>0</v>
      </c>
      <c r="H128" s="3">
        <v>3988.94</v>
      </c>
      <c r="I128" s="18">
        <v>0</v>
      </c>
      <c r="J128" s="18">
        <v>0</v>
      </c>
      <c r="K128" s="18">
        <v>0</v>
      </c>
      <c r="L128" s="18">
        <v>0</v>
      </c>
      <c r="M128" s="3">
        <v>450</v>
      </c>
      <c r="N128" s="18">
        <v>0</v>
      </c>
      <c r="O128" s="14" t="s">
        <v>15</v>
      </c>
      <c r="P128" s="19">
        <f t="shared" si="4"/>
        <v>4438.9400000000005</v>
      </c>
      <c r="Q128" s="19">
        <f t="shared" si="5"/>
        <v>471.89160200000003</v>
      </c>
      <c r="R128" s="19">
        <f t="shared" si="3"/>
        <v>3967.0483980000004</v>
      </c>
      <c r="S128" s="19">
        <v>0</v>
      </c>
    </row>
    <row r="129" spans="2:19" ht="45.75" x14ac:dyDescent="0.25">
      <c r="B129" s="14">
        <v>118</v>
      </c>
      <c r="C129" s="14">
        <v>22</v>
      </c>
      <c r="D129" s="22" t="s">
        <v>182</v>
      </c>
      <c r="E129" s="23" t="s">
        <v>183</v>
      </c>
      <c r="F129" s="9" t="s">
        <v>25</v>
      </c>
      <c r="G129" s="35">
        <v>0</v>
      </c>
      <c r="H129" s="3">
        <v>3000</v>
      </c>
      <c r="I129" s="18">
        <v>0</v>
      </c>
      <c r="J129" s="18">
        <v>0</v>
      </c>
      <c r="K129" s="18">
        <v>0</v>
      </c>
      <c r="L129" s="18">
        <v>0</v>
      </c>
      <c r="M129" s="3">
        <v>450</v>
      </c>
      <c r="N129" s="18">
        <v>0</v>
      </c>
      <c r="O129" s="14" t="s">
        <v>15</v>
      </c>
      <c r="P129" s="19">
        <f t="shared" si="4"/>
        <v>3450</v>
      </c>
      <c r="Q129" s="19">
        <f t="shared" si="5"/>
        <v>354.90000000000003</v>
      </c>
      <c r="R129" s="19">
        <f t="shared" si="3"/>
        <v>3095.1</v>
      </c>
      <c r="S129" s="19">
        <v>0</v>
      </c>
    </row>
    <row r="130" spans="2:19" ht="15.75" x14ac:dyDescent="0.25">
      <c r="B130" s="14">
        <v>119</v>
      </c>
      <c r="C130" s="14">
        <v>22</v>
      </c>
      <c r="D130" s="22" t="s">
        <v>184</v>
      </c>
      <c r="E130" s="23" t="s">
        <v>30</v>
      </c>
      <c r="F130" s="9" t="s">
        <v>82</v>
      </c>
      <c r="G130" s="35">
        <v>0</v>
      </c>
      <c r="H130" s="3">
        <v>3132.68</v>
      </c>
      <c r="I130" s="18">
        <v>0</v>
      </c>
      <c r="J130" s="18">
        <v>0</v>
      </c>
      <c r="K130" s="18">
        <v>0</v>
      </c>
      <c r="L130" s="18">
        <v>0</v>
      </c>
      <c r="M130" s="3">
        <v>450</v>
      </c>
      <c r="N130" s="18">
        <v>0</v>
      </c>
      <c r="O130" s="14" t="s">
        <v>15</v>
      </c>
      <c r="P130" s="19">
        <f t="shared" si="4"/>
        <v>3582.68</v>
      </c>
      <c r="Q130" s="19">
        <f t="shared" si="5"/>
        <v>370.59604400000001</v>
      </c>
      <c r="R130" s="19">
        <f t="shared" si="3"/>
        <v>3212.0839559999999</v>
      </c>
      <c r="S130" s="19">
        <v>0</v>
      </c>
    </row>
    <row r="131" spans="2:19" ht="45.75" x14ac:dyDescent="0.25">
      <c r="B131" s="14">
        <v>120</v>
      </c>
      <c r="C131" s="14">
        <v>22</v>
      </c>
      <c r="D131" s="22" t="s">
        <v>185</v>
      </c>
      <c r="E131" s="23" t="s">
        <v>186</v>
      </c>
      <c r="F131" s="9" t="s">
        <v>207</v>
      </c>
      <c r="G131" s="35">
        <v>0</v>
      </c>
      <c r="H131" s="3">
        <v>3850</v>
      </c>
      <c r="I131" s="18">
        <v>0</v>
      </c>
      <c r="J131" s="18">
        <v>0</v>
      </c>
      <c r="K131" s="18">
        <v>0</v>
      </c>
      <c r="L131" s="18">
        <v>0</v>
      </c>
      <c r="M131" s="3">
        <v>450</v>
      </c>
      <c r="N131" s="18">
        <v>0</v>
      </c>
      <c r="O131" s="14" t="s">
        <v>15</v>
      </c>
      <c r="P131" s="19">
        <f t="shared" si="4"/>
        <v>4300</v>
      </c>
      <c r="Q131" s="19">
        <f t="shared" si="5"/>
        <v>455.45499999999998</v>
      </c>
      <c r="R131" s="19">
        <f t="shared" si="3"/>
        <v>3844.5450000000001</v>
      </c>
      <c r="S131" s="19">
        <v>0</v>
      </c>
    </row>
    <row r="132" spans="2:19" ht="30.75" x14ac:dyDescent="0.25">
      <c r="B132" s="14">
        <v>121</v>
      </c>
      <c r="C132" s="14">
        <v>22</v>
      </c>
      <c r="D132" s="22" t="s">
        <v>187</v>
      </c>
      <c r="E132" s="23" t="s">
        <v>29</v>
      </c>
      <c r="F132" s="9" t="s">
        <v>82</v>
      </c>
      <c r="G132" s="35">
        <v>0</v>
      </c>
      <c r="H132" s="3">
        <v>3136</v>
      </c>
      <c r="I132" s="18">
        <v>0</v>
      </c>
      <c r="J132" s="18">
        <v>0</v>
      </c>
      <c r="K132" s="18">
        <v>0</v>
      </c>
      <c r="L132" s="18">
        <v>0</v>
      </c>
      <c r="M132" s="3">
        <v>450</v>
      </c>
      <c r="N132" s="18">
        <v>0</v>
      </c>
      <c r="O132" s="14" t="s">
        <v>15</v>
      </c>
      <c r="P132" s="19">
        <f t="shared" si="4"/>
        <v>3586</v>
      </c>
      <c r="Q132" s="19">
        <f t="shared" si="5"/>
        <v>370.98880000000003</v>
      </c>
      <c r="R132" s="19">
        <f t="shared" si="3"/>
        <v>3215.0111999999999</v>
      </c>
      <c r="S132" s="19">
        <v>0</v>
      </c>
    </row>
    <row r="133" spans="2:19" ht="75.75" x14ac:dyDescent="0.25">
      <c r="B133" s="14">
        <v>122</v>
      </c>
      <c r="C133" s="14">
        <v>22</v>
      </c>
      <c r="D133" s="22" t="s">
        <v>188</v>
      </c>
      <c r="E133" s="23" t="s">
        <v>189</v>
      </c>
      <c r="F133" s="9" t="s">
        <v>82</v>
      </c>
      <c r="G133" s="35">
        <v>0</v>
      </c>
      <c r="H133" s="3">
        <v>6000</v>
      </c>
      <c r="I133" s="18">
        <v>0</v>
      </c>
      <c r="J133" s="18">
        <v>0</v>
      </c>
      <c r="K133" s="18">
        <v>0</v>
      </c>
      <c r="L133" s="18">
        <v>0</v>
      </c>
      <c r="M133" s="3">
        <v>450</v>
      </c>
      <c r="N133" s="18">
        <v>0</v>
      </c>
      <c r="O133" s="14" t="s">
        <v>15</v>
      </c>
      <c r="P133" s="19">
        <f t="shared" si="4"/>
        <v>6450</v>
      </c>
      <c r="Q133" s="19">
        <f t="shared" si="5"/>
        <v>709.80000000000007</v>
      </c>
      <c r="R133" s="19">
        <f t="shared" si="3"/>
        <v>5740.2</v>
      </c>
      <c r="S133" s="19">
        <v>0</v>
      </c>
    </row>
    <row r="134" spans="2:19" ht="30.75" x14ac:dyDescent="0.25">
      <c r="B134" s="14">
        <v>123</v>
      </c>
      <c r="C134" s="14">
        <v>22</v>
      </c>
      <c r="D134" s="22" t="s">
        <v>190</v>
      </c>
      <c r="E134" s="23" t="s">
        <v>172</v>
      </c>
      <c r="F134" s="9" t="s">
        <v>83</v>
      </c>
      <c r="G134" s="35">
        <v>0</v>
      </c>
      <c r="H134" s="3">
        <v>3136</v>
      </c>
      <c r="I134" s="18">
        <v>0</v>
      </c>
      <c r="J134" s="18">
        <v>0</v>
      </c>
      <c r="K134" s="18">
        <v>0</v>
      </c>
      <c r="L134" s="18">
        <v>0</v>
      </c>
      <c r="M134" s="3">
        <v>450</v>
      </c>
      <c r="N134" s="18">
        <v>0</v>
      </c>
      <c r="O134" s="14" t="s">
        <v>15</v>
      </c>
      <c r="P134" s="19">
        <f t="shared" si="4"/>
        <v>3586</v>
      </c>
      <c r="Q134" s="19">
        <f t="shared" si="5"/>
        <v>370.98880000000003</v>
      </c>
      <c r="R134" s="19">
        <f t="shared" si="3"/>
        <v>3215.0111999999999</v>
      </c>
      <c r="S134" s="19">
        <v>0</v>
      </c>
    </row>
    <row r="135" spans="2:19" ht="15.75" x14ac:dyDescent="0.25">
      <c r="B135" s="14">
        <v>124</v>
      </c>
      <c r="C135" s="14">
        <v>22</v>
      </c>
      <c r="D135" s="22" t="s">
        <v>191</v>
      </c>
      <c r="E135" s="23" t="s">
        <v>192</v>
      </c>
      <c r="F135" s="9" t="s">
        <v>82</v>
      </c>
      <c r="G135" s="35">
        <v>0</v>
      </c>
      <c r="H135" s="3">
        <v>5500</v>
      </c>
      <c r="I135" s="18">
        <v>0</v>
      </c>
      <c r="J135" s="18">
        <v>0</v>
      </c>
      <c r="K135" s="18">
        <v>0</v>
      </c>
      <c r="L135" s="18">
        <v>0</v>
      </c>
      <c r="M135" s="3">
        <v>450</v>
      </c>
      <c r="N135" s="18">
        <v>0</v>
      </c>
      <c r="O135" s="14" t="s">
        <v>15</v>
      </c>
      <c r="P135" s="19">
        <f t="shared" si="4"/>
        <v>5950</v>
      </c>
      <c r="Q135" s="19">
        <f t="shared" si="5"/>
        <v>650.65</v>
      </c>
      <c r="R135" s="19">
        <f t="shared" si="3"/>
        <v>5299.35</v>
      </c>
      <c r="S135" s="19">
        <v>0</v>
      </c>
    </row>
    <row r="136" spans="2:19" ht="15.75" x14ac:dyDescent="0.25">
      <c r="B136" s="14">
        <v>125</v>
      </c>
      <c r="C136" s="14">
        <v>22</v>
      </c>
      <c r="D136" s="22" t="s">
        <v>193</v>
      </c>
      <c r="E136" s="23" t="s">
        <v>30</v>
      </c>
      <c r="F136" s="9" t="s">
        <v>82</v>
      </c>
      <c r="G136" s="35">
        <v>0</v>
      </c>
      <c r="H136" s="3">
        <v>3136</v>
      </c>
      <c r="I136" s="18">
        <v>0</v>
      </c>
      <c r="J136" s="18">
        <v>0</v>
      </c>
      <c r="K136" s="18">
        <v>0</v>
      </c>
      <c r="L136" s="18">
        <v>0</v>
      </c>
      <c r="M136" s="3">
        <v>450</v>
      </c>
      <c r="N136" s="18">
        <v>0</v>
      </c>
      <c r="O136" s="14" t="s">
        <v>15</v>
      </c>
      <c r="P136" s="19">
        <f t="shared" si="4"/>
        <v>3586</v>
      </c>
      <c r="Q136" s="19">
        <f t="shared" si="5"/>
        <v>370.98880000000003</v>
      </c>
      <c r="R136" s="19">
        <f t="shared" si="3"/>
        <v>3215.0111999999999</v>
      </c>
      <c r="S136" s="19">
        <v>0</v>
      </c>
    </row>
    <row r="137" spans="2:19" ht="15.75" x14ac:dyDescent="0.25">
      <c r="B137" s="14">
        <v>126</v>
      </c>
      <c r="C137" s="14">
        <v>22</v>
      </c>
      <c r="D137" s="22" t="s">
        <v>194</v>
      </c>
      <c r="E137" s="23" t="s">
        <v>81</v>
      </c>
      <c r="F137" s="9" t="s">
        <v>82</v>
      </c>
      <c r="G137" s="35">
        <v>0</v>
      </c>
      <c r="H137" s="3">
        <v>3132.68</v>
      </c>
      <c r="I137" s="18">
        <v>0</v>
      </c>
      <c r="J137" s="18">
        <v>0</v>
      </c>
      <c r="K137" s="18">
        <v>0</v>
      </c>
      <c r="L137" s="18">
        <v>0</v>
      </c>
      <c r="M137" s="3">
        <v>450</v>
      </c>
      <c r="N137" s="18">
        <v>0</v>
      </c>
      <c r="O137" s="14" t="s">
        <v>15</v>
      </c>
      <c r="P137" s="19">
        <f t="shared" si="4"/>
        <v>3582.68</v>
      </c>
      <c r="Q137" s="19">
        <f t="shared" si="5"/>
        <v>370.59604400000001</v>
      </c>
      <c r="R137" s="19">
        <f t="shared" si="3"/>
        <v>3212.0839559999999</v>
      </c>
      <c r="S137" s="19">
        <v>0</v>
      </c>
    </row>
    <row r="138" spans="2:19" ht="15.75" x14ac:dyDescent="0.25">
      <c r="B138" s="14">
        <v>127</v>
      </c>
      <c r="C138" s="14">
        <v>22</v>
      </c>
      <c r="D138" s="22" t="s">
        <v>195</v>
      </c>
      <c r="E138" s="23" t="s">
        <v>81</v>
      </c>
      <c r="F138" s="9" t="s">
        <v>82</v>
      </c>
      <c r="G138" s="35">
        <v>0</v>
      </c>
      <c r="H138" s="3">
        <v>4000</v>
      </c>
      <c r="I138" s="18">
        <v>0</v>
      </c>
      <c r="J138" s="18">
        <v>0</v>
      </c>
      <c r="K138" s="18">
        <v>0</v>
      </c>
      <c r="L138" s="18">
        <v>0</v>
      </c>
      <c r="M138" s="3">
        <v>450</v>
      </c>
      <c r="N138" s="18">
        <v>0</v>
      </c>
      <c r="O138" s="14" t="s">
        <v>15</v>
      </c>
      <c r="P138" s="19">
        <f t="shared" si="4"/>
        <v>4450</v>
      </c>
      <c r="Q138" s="19">
        <f t="shared" si="5"/>
        <v>473.2</v>
      </c>
      <c r="R138" s="19">
        <f t="shared" si="3"/>
        <v>3976.8</v>
      </c>
      <c r="S138" s="19">
        <v>0</v>
      </c>
    </row>
    <row r="139" spans="2:19" ht="30.75" x14ac:dyDescent="0.25">
      <c r="B139" s="14">
        <v>128</v>
      </c>
      <c r="C139" s="14">
        <v>22</v>
      </c>
      <c r="D139" s="22" t="s">
        <v>231</v>
      </c>
      <c r="E139" s="23" t="s">
        <v>27</v>
      </c>
      <c r="F139" s="9" t="s">
        <v>232</v>
      </c>
      <c r="G139" s="35">
        <v>0</v>
      </c>
      <c r="H139" s="3">
        <v>3136</v>
      </c>
      <c r="I139" s="18">
        <v>0</v>
      </c>
      <c r="J139" s="18">
        <v>0</v>
      </c>
      <c r="K139" s="18">
        <v>0</v>
      </c>
      <c r="L139" s="18">
        <v>0</v>
      </c>
      <c r="M139" s="3">
        <v>450</v>
      </c>
      <c r="N139" s="18">
        <v>0</v>
      </c>
      <c r="O139" s="14" t="s">
        <v>15</v>
      </c>
      <c r="P139" s="19">
        <f t="shared" si="4"/>
        <v>3586</v>
      </c>
      <c r="Q139" s="19">
        <f t="shared" si="5"/>
        <v>370.98880000000003</v>
      </c>
      <c r="R139" s="19">
        <f t="shared" si="3"/>
        <v>3215.0111999999999</v>
      </c>
      <c r="S139" s="19">
        <v>0</v>
      </c>
    </row>
    <row r="140" spans="2:19" ht="30.75" x14ac:dyDescent="0.25">
      <c r="B140" s="14">
        <v>129</v>
      </c>
      <c r="C140" s="14">
        <v>22</v>
      </c>
      <c r="D140" s="22" t="s">
        <v>233</v>
      </c>
      <c r="E140" s="23" t="s">
        <v>27</v>
      </c>
      <c r="F140" s="9" t="s">
        <v>232</v>
      </c>
      <c r="G140" s="35">
        <v>0</v>
      </c>
      <c r="H140" s="3">
        <v>3136</v>
      </c>
      <c r="I140" s="18">
        <v>0</v>
      </c>
      <c r="J140" s="18">
        <v>0</v>
      </c>
      <c r="K140" s="18">
        <v>0</v>
      </c>
      <c r="L140" s="18">
        <v>0</v>
      </c>
      <c r="M140" s="3">
        <v>450</v>
      </c>
      <c r="N140" s="18">
        <v>0</v>
      </c>
      <c r="O140" s="14" t="s">
        <v>15</v>
      </c>
      <c r="P140" s="19">
        <f t="shared" si="4"/>
        <v>3586</v>
      </c>
      <c r="Q140" s="19">
        <f t="shared" si="5"/>
        <v>370.98880000000003</v>
      </c>
      <c r="R140" s="19">
        <f t="shared" si="3"/>
        <v>3215.0111999999999</v>
      </c>
      <c r="S140" s="19">
        <v>0</v>
      </c>
    </row>
    <row r="141" spans="2:19" ht="30.75" x14ac:dyDescent="0.25">
      <c r="B141" s="14">
        <v>130</v>
      </c>
      <c r="C141" s="14">
        <v>22</v>
      </c>
      <c r="D141" s="22" t="s">
        <v>234</v>
      </c>
      <c r="E141" s="23" t="s">
        <v>29</v>
      </c>
      <c r="F141" s="9" t="s">
        <v>82</v>
      </c>
      <c r="G141" s="35">
        <v>0</v>
      </c>
      <c r="H141" s="3">
        <v>3136</v>
      </c>
      <c r="I141" s="18">
        <v>0</v>
      </c>
      <c r="J141" s="18">
        <v>0</v>
      </c>
      <c r="K141" s="18">
        <v>0</v>
      </c>
      <c r="L141" s="18">
        <v>0</v>
      </c>
      <c r="M141" s="3">
        <v>450</v>
      </c>
      <c r="N141" s="18">
        <v>0</v>
      </c>
      <c r="O141" s="14" t="s">
        <v>15</v>
      </c>
      <c r="P141" s="19">
        <f t="shared" si="4"/>
        <v>3586</v>
      </c>
      <c r="Q141" s="19">
        <f t="shared" si="5"/>
        <v>370.98880000000003</v>
      </c>
      <c r="R141" s="19">
        <f t="shared" si="3"/>
        <v>3215.0111999999999</v>
      </c>
      <c r="S141" s="19">
        <v>0</v>
      </c>
    </row>
    <row r="142" spans="2:19" ht="90.75" x14ac:dyDescent="0.25">
      <c r="B142" s="14">
        <v>131</v>
      </c>
      <c r="C142" s="14">
        <v>22</v>
      </c>
      <c r="D142" s="24" t="s">
        <v>241</v>
      </c>
      <c r="E142" s="25" t="s">
        <v>242</v>
      </c>
      <c r="F142" s="8" t="s">
        <v>232</v>
      </c>
      <c r="G142" s="35">
        <v>0</v>
      </c>
      <c r="H142" s="3">
        <v>3136</v>
      </c>
      <c r="I142" s="18">
        <v>0</v>
      </c>
      <c r="J142" s="18">
        <v>0</v>
      </c>
      <c r="K142" s="18">
        <v>0</v>
      </c>
      <c r="L142" s="18">
        <v>0</v>
      </c>
      <c r="M142" s="3">
        <v>450</v>
      </c>
      <c r="N142" s="18">
        <v>0</v>
      </c>
      <c r="O142" s="14" t="s">
        <v>15</v>
      </c>
      <c r="P142" s="19">
        <f t="shared" si="4"/>
        <v>3586</v>
      </c>
      <c r="Q142" s="19">
        <f t="shared" si="5"/>
        <v>370.98880000000003</v>
      </c>
      <c r="R142" s="19">
        <f t="shared" si="3"/>
        <v>3215.0111999999999</v>
      </c>
      <c r="S142" s="19">
        <v>0</v>
      </c>
    </row>
    <row r="143" spans="2:19" ht="45.75" x14ac:dyDescent="0.25">
      <c r="B143" s="14">
        <v>132</v>
      </c>
      <c r="C143" s="14">
        <v>22</v>
      </c>
      <c r="D143" s="24" t="s">
        <v>244</v>
      </c>
      <c r="E143" s="25" t="s">
        <v>245</v>
      </c>
      <c r="F143" s="8" t="s">
        <v>246</v>
      </c>
      <c r="G143" s="35">
        <v>0</v>
      </c>
      <c r="H143" s="3">
        <v>3136</v>
      </c>
      <c r="I143" s="18">
        <v>0</v>
      </c>
      <c r="J143" s="18">
        <v>0</v>
      </c>
      <c r="K143" s="18">
        <v>0</v>
      </c>
      <c r="L143" s="18">
        <v>0</v>
      </c>
      <c r="M143" s="3">
        <v>450</v>
      </c>
      <c r="N143" s="18">
        <v>0</v>
      </c>
      <c r="O143" s="14" t="s">
        <v>15</v>
      </c>
      <c r="P143" s="19">
        <f t="shared" si="4"/>
        <v>3586</v>
      </c>
      <c r="Q143" s="19">
        <f t="shared" si="5"/>
        <v>370.98880000000003</v>
      </c>
      <c r="R143" s="19">
        <f t="shared" si="3"/>
        <v>3215.0111999999999</v>
      </c>
      <c r="S143" s="19">
        <v>0</v>
      </c>
    </row>
    <row r="144" spans="2:19" ht="30.75" x14ac:dyDescent="0.25">
      <c r="B144" s="14">
        <v>133</v>
      </c>
      <c r="C144" s="14">
        <v>22</v>
      </c>
      <c r="D144" s="22" t="s">
        <v>248</v>
      </c>
      <c r="E144" s="23" t="s">
        <v>249</v>
      </c>
      <c r="F144" s="9" t="s">
        <v>25</v>
      </c>
      <c r="G144" s="35">
        <v>0</v>
      </c>
      <c r="H144" s="3">
        <v>4000</v>
      </c>
      <c r="I144" s="18">
        <v>0</v>
      </c>
      <c r="J144" s="18">
        <v>0</v>
      </c>
      <c r="K144" s="18">
        <v>0</v>
      </c>
      <c r="L144" s="18">
        <v>0</v>
      </c>
      <c r="M144" s="3">
        <v>450</v>
      </c>
      <c r="N144" s="18">
        <v>0</v>
      </c>
      <c r="O144" s="14" t="s">
        <v>15</v>
      </c>
      <c r="P144" s="19">
        <f t="shared" si="4"/>
        <v>4450</v>
      </c>
      <c r="Q144" s="19">
        <f t="shared" si="5"/>
        <v>473.2</v>
      </c>
      <c r="R144" s="19">
        <f t="shared" si="3"/>
        <v>3976.8</v>
      </c>
      <c r="S144" s="19">
        <v>0</v>
      </c>
    </row>
    <row r="145" spans="2:19" ht="30.75" x14ac:dyDescent="0.25">
      <c r="B145" s="14">
        <v>134</v>
      </c>
      <c r="C145" s="14">
        <v>22</v>
      </c>
      <c r="D145" s="22" t="s">
        <v>65</v>
      </c>
      <c r="E145" s="23" t="s">
        <v>40</v>
      </c>
      <c r="F145" s="9" t="s">
        <v>20</v>
      </c>
      <c r="G145" s="35">
        <v>0</v>
      </c>
      <c r="H145" s="3">
        <v>4000</v>
      </c>
      <c r="I145" s="18">
        <v>0</v>
      </c>
      <c r="J145" s="18">
        <v>0</v>
      </c>
      <c r="K145" s="18">
        <v>0</v>
      </c>
      <c r="L145" s="18">
        <v>0</v>
      </c>
      <c r="M145" s="3">
        <v>450</v>
      </c>
      <c r="N145" s="18">
        <v>0</v>
      </c>
      <c r="O145" s="14" t="s">
        <v>15</v>
      </c>
      <c r="P145" s="19">
        <f t="shared" si="4"/>
        <v>4450</v>
      </c>
      <c r="Q145" s="19">
        <f t="shared" si="5"/>
        <v>473.2</v>
      </c>
      <c r="R145" s="19">
        <f t="shared" si="3"/>
        <v>3976.8</v>
      </c>
      <c r="S145" s="19">
        <v>0</v>
      </c>
    </row>
    <row r="146" spans="2:19" ht="30.75" x14ac:dyDescent="0.25">
      <c r="B146" s="14">
        <v>135</v>
      </c>
      <c r="C146" s="14">
        <v>22</v>
      </c>
      <c r="D146" s="22" t="s">
        <v>235</v>
      </c>
      <c r="E146" s="23" t="s">
        <v>236</v>
      </c>
      <c r="F146" s="8" t="s">
        <v>250</v>
      </c>
      <c r="G146" s="35">
        <v>0</v>
      </c>
      <c r="H146" s="3">
        <v>9000</v>
      </c>
      <c r="I146" s="18">
        <v>0</v>
      </c>
      <c r="J146" s="18">
        <v>0</v>
      </c>
      <c r="K146" s="18">
        <v>0</v>
      </c>
      <c r="L146" s="18">
        <v>0</v>
      </c>
      <c r="M146" s="3">
        <v>450</v>
      </c>
      <c r="N146" s="18">
        <v>0</v>
      </c>
      <c r="O146" s="14" t="s">
        <v>15</v>
      </c>
      <c r="P146" s="19">
        <f t="shared" si="4"/>
        <v>9450</v>
      </c>
      <c r="Q146" s="19">
        <f t="shared" si="5"/>
        <v>1064.7</v>
      </c>
      <c r="R146" s="19">
        <f t="shared" si="3"/>
        <v>8385.2999999999993</v>
      </c>
      <c r="S146" s="19">
        <v>0</v>
      </c>
    </row>
    <row r="147" spans="2:19" ht="15.75" x14ac:dyDescent="0.25">
      <c r="B147" s="14">
        <v>136</v>
      </c>
      <c r="C147" s="14">
        <v>22</v>
      </c>
      <c r="D147" s="24" t="s">
        <v>251</v>
      </c>
      <c r="E147" s="25" t="s">
        <v>252</v>
      </c>
      <c r="F147" s="8" t="s">
        <v>20</v>
      </c>
      <c r="G147" s="35">
        <v>0</v>
      </c>
      <c r="H147" s="3">
        <v>4000</v>
      </c>
      <c r="I147" s="18">
        <v>0</v>
      </c>
      <c r="J147" s="18">
        <v>0</v>
      </c>
      <c r="K147" s="18">
        <v>0</v>
      </c>
      <c r="L147" s="18">
        <v>0</v>
      </c>
      <c r="M147" s="3">
        <v>450</v>
      </c>
      <c r="N147" s="18">
        <v>0</v>
      </c>
      <c r="O147" s="14" t="s">
        <v>15</v>
      </c>
      <c r="P147" s="19">
        <f t="shared" si="4"/>
        <v>4450</v>
      </c>
      <c r="Q147" s="19">
        <f t="shared" si="5"/>
        <v>473.2</v>
      </c>
      <c r="R147" s="19">
        <f t="shared" ref="R147:R148" si="6">(P147-Q147)</f>
        <v>3976.8</v>
      </c>
      <c r="S147" s="19">
        <v>0</v>
      </c>
    </row>
    <row r="148" spans="2:19" ht="45" x14ac:dyDescent="0.25">
      <c r="B148" s="14">
        <v>137</v>
      </c>
      <c r="C148" s="14">
        <v>22</v>
      </c>
      <c r="D148" s="24" t="s">
        <v>41</v>
      </c>
      <c r="E148" s="25" t="s">
        <v>359</v>
      </c>
      <c r="F148" s="8" t="s">
        <v>204</v>
      </c>
      <c r="G148" s="35">
        <v>0</v>
      </c>
      <c r="H148" s="3">
        <v>4000</v>
      </c>
      <c r="I148" s="18">
        <v>0</v>
      </c>
      <c r="J148" s="18">
        <v>0</v>
      </c>
      <c r="K148" s="18">
        <v>0</v>
      </c>
      <c r="L148" s="18">
        <v>0</v>
      </c>
      <c r="M148" s="3">
        <v>450</v>
      </c>
      <c r="N148" s="18">
        <v>0</v>
      </c>
      <c r="O148" s="14" t="s">
        <v>15</v>
      </c>
      <c r="P148" s="19">
        <f t="shared" si="4"/>
        <v>4450</v>
      </c>
      <c r="Q148" s="19">
        <f t="shared" si="5"/>
        <v>473.2</v>
      </c>
      <c r="R148" s="19">
        <f t="shared" si="6"/>
        <v>3976.8</v>
      </c>
      <c r="S148" s="19">
        <v>0</v>
      </c>
    </row>
    <row r="149" spans="2:19" ht="45.75" x14ac:dyDescent="0.25">
      <c r="B149" s="14">
        <v>138</v>
      </c>
      <c r="C149" s="14">
        <v>29</v>
      </c>
      <c r="D149" s="22" t="s">
        <v>35</v>
      </c>
      <c r="E149" s="23" t="s">
        <v>36</v>
      </c>
      <c r="F149" s="8" t="s">
        <v>23</v>
      </c>
      <c r="G149" s="35">
        <v>0</v>
      </c>
      <c r="H149" s="26">
        <v>15000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4" t="s">
        <v>15</v>
      </c>
      <c r="P149" s="26">
        <v>15000</v>
      </c>
      <c r="Q149" s="3">
        <v>0</v>
      </c>
      <c r="R149" s="26">
        <v>15000</v>
      </c>
      <c r="S149" s="19">
        <v>0</v>
      </c>
    </row>
    <row r="150" spans="2:19" ht="15.75" x14ac:dyDescent="0.25">
      <c r="B150" s="14">
        <v>139</v>
      </c>
      <c r="C150" s="14">
        <v>29</v>
      </c>
      <c r="D150" s="22" t="s">
        <v>223</v>
      </c>
      <c r="E150" s="23" t="s">
        <v>30</v>
      </c>
      <c r="F150" s="8" t="s">
        <v>320</v>
      </c>
      <c r="G150" s="35">
        <v>0</v>
      </c>
      <c r="H150" s="5" t="s">
        <v>63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4" t="s">
        <v>15</v>
      </c>
      <c r="P150" s="5" t="s">
        <v>63</v>
      </c>
      <c r="Q150" s="3">
        <v>0</v>
      </c>
      <c r="R150" s="5" t="s">
        <v>63</v>
      </c>
      <c r="S150" s="19">
        <v>0</v>
      </c>
    </row>
    <row r="151" spans="2:19" ht="15.75" x14ac:dyDescent="0.25">
      <c r="B151" s="14">
        <v>140</v>
      </c>
      <c r="C151" s="14">
        <v>29</v>
      </c>
      <c r="D151" s="22" t="s">
        <v>62</v>
      </c>
      <c r="E151" s="23" t="s">
        <v>30</v>
      </c>
      <c r="F151" s="8" t="s">
        <v>320</v>
      </c>
      <c r="G151" s="35">
        <v>0</v>
      </c>
      <c r="H151" s="5" t="s">
        <v>63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4" t="s">
        <v>15</v>
      </c>
      <c r="P151" s="5" t="s">
        <v>63</v>
      </c>
      <c r="Q151" s="3">
        <v>0</v>
      </c>
      <c r="R151" s="5" t="s">
        <v>63</v>
      </c>
      <c r="S151" s="19">
        <v>0</v>
      </c>
    </row>
    <row r="152" spans="2:19" ht="30.75" x14ac:dyDescent="0.25">
      <c r="B152" s="14">
        <v>141</v>
      </c>
      <c r="C152" s="14">
        <v>29</v>
      </c>
      <c r="D152" s="22" t="s">
        <v>33</v>
      </c>
      <c r="E152" s="23" t="s">
        <v>34</v>
      </c>
      <c r="F152" s="8" t="s">
        <v>23</v>
      </c>
      <c r="G152" s="35">
        <v>0</v>
      </c>
      <c r="H152" s="5" t="s">
        <v>68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4" t="s">
        <v>15</v>
      </c>
      <c r="P152" s="5" t="s">
        <v>68</v>
      </c>
      <c r="Q152" s="3">
        <v>0</v>
      </c>
      <c r="R152" s="5" t="s">
        <v>68</v>
      </c>
      <c r="S152" s="19">
        <v>0</v>
      </c>
    </row>
    <row r="153" spans="2:19" ht="45" x14ac:dyDescent="0.25">
      <c r="B153" s="14">
        <v>142</v>
      </c>
      <c r="C153" s="14">
        <v>29</v>
      </c>
      <c r="D153" s="22" t="s">
        <v>208</v>
      </c>
      <c r="E153" s="23" t="s">
        <v>105</v>
      </c>
      <c r="F153" s="8" t="s">
        <v>204</v>
      </c>
      <c r="G153" s="35">
        <v>0</v>
      </c>
      <c r="H153" s="5" t="s">
        <v>63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4" t="s">
        <v>15</v>
      </c>
      <c r="P153" s="5" t="s">
        <v>63</v>
      </c>
      <c r="Q153" s="3">
        <v>0</v>
      </c>
      <c r="R153" s="5" t="s">
        <v>63</v>
      </c>
      <c r="S153" s="19">
        <v>0</v>
      </c>
    </row>
    <row r="154" spans="2:19" ht="30.75" x14ac:dyDescent="0.25">
      <c r="B154" s="14">
        <v>143</v>
      </c>
      <c r="C154" s="14">
        <v>29</v>
      </c>
      <c r="D154" s="22" t="s">
        <v>47</v>
      </c>
      <c r="E154" s="23" t="s">
        <v>30</v>
      </c>
      <c r="F154" s="8" t="s">
        <v>320</v>
      </c>
      <c r="G154" s="35">
        <v>0</v>
      </c>
      <c r="H154" s="5" t="s">
        <v>63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4" t="s">
        <v>15</v>
      </c>
      <c r="P154" s="5" t="s">
        <v>63</v>
      </c>
      <c r="Q154" s="3">
        <v>0</v>
      </c>
      <c r="R154" s="5" t="s">
        <v>63</v>
      </c>
      <c r="S154" s="19">
        <v>0</v>
      </c>
    </row>
    <row r="155" spans="2:19" ht="15.75" x14ac:dyDescent="0.25">
      <c r="B155" s="14">
        <v>144</v>
      </c>
      <c r="C155" s="14">
        <v>29</v>
      </c>
      <c r="D155" s="22" t="s">
        <v>79</v>
      </c>
      <c r="E155" s="23" t="s">
        <v>209</v>
      </c>
      <c r="F155" s="8" t="s">
        <v>246</v>
      </c>
      <c r="G155" s="35">
        <v>0</v>
      </c>
      <c r="H155" s="5" t="s">
        <v>63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4" t="s">
        <v>15</v>
      </c>
      <c r="P155" s="5" t="s">
        <v>63</v>
      </c>
      <c r="Q155" s="3">
        <v>0</v>
      </c>
      <c r="R155" s="5" t="s">
        <v>63</v>
      </c>
      <c r="S155" s="19">
        <v>0</v>
      </c>
    </row>
    <row r="156" spans="2:19" ht="30.75" x14ac:dyDescent="0.25">
      <c r="B156" s="14">
        <v>145</v>
      </c>
      <c r="C156" s="14">
        <v>29</v>
      </c>
      <c r="D156" s="22" t="s">
        <v>39</v>
      </c>
      <c r="E156" s="23" t="s">
        <v>40</v>
      </c>
      <c r="F156" s="8" t="s">
        <v>320</v>
      </c>
      <c r="G156" s="35">
        <v>0</v>
      </c>
      <c r="H156" s="5" t="s">
        <v>106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4" t="s">
        <v>15</v>
      </c>
      <c r="P156" s="5" t="s">
        <v>106</v>
      </c>
      <c r="Q156" s="3">
        <v>0</v>
      </c>
      <c r="R156" s="5" t="s">
        <v>106</v>
      </c>
      <c r="S156" s="19">
        <v>0</v>
      </c>
    </row>
    <row r="157" spans="2:19" ht="15.75" x14ac:dyDescent="0.25">
      <c r="B157" s="14">
        <v>146</v>
      </c>
      <c r="C157" s="14">
        <v>29</v>
      </c>
      <c r="D157" s="22" t="s">
        <v>75</v>
      </c>
      <c r="E157" s="23" t="s">
        <v>30</v>
      </c>
      <c r="F157" s="8" t="s">
        <v>320</v>
      </c>
      <c r="G157" s="35">
        <v>0</v>
      </c>
      <c r="H157" s="5" t="s">
        <v>63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14" t="s">
        <v>15</v>
      </c>
      <c r="P157" s="5" t="s">
        <v>63</v>
      </c>
      <c r="Q157" s="3">
        <v>0</v>
      </c>
      <c r="R157" s="5" t="s">
        <v>63</v>
      </c>
      <c r="S157" s="19">
        <v>0</v>
      </c>
    </row>
    <row r="158" spans="2:19" ht="15.75" x14ac:dyDescent="0.25">
      <c r="B158" s="14">
        <v>147</v>
      </c>
      <c r="C158" s="14">
        <v>29</v>
      </c>
      <c r="D158" s="22" t="s">
        <v>53</v>
      </c>
      <c r="E158" s="23" t="s">
        <v>54</v>
      </c>
      <c r="F158" s="8" t="s">
        <v>322</v>
      </c>
      <c r="G158" s="35">
        <v>0</v>
      </c>
      <c r="H158" s="5" t="s">
        <v>63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4" t="s">
        <v>15</v>
      </c>
      <c r="P158" s="5" t="s">
        <v>63</v>
      </c>
      <c r="Q158" s="3">
        <v>0</v>
      </c>
      <c r="R158" s="5" t="s">
        <v>63</v>
      </c>
      <c r="S158" s="19">
        <v>0</v>
      </c>
    </row>
    <row r="159" spans="2:19" ht="15.75" x14ac:dyDescent="0.25">
      <c r="B159" s="14">
        <v>148</v>
      </c>
      <c r="C159" s="14">
        <v>29</v>
      </c>
      <c r="D159" s="22" t="s">
        <v>46</v>
      </c>
      <c r="E159" s="23" t="s">
        <v>30</v>
      </c>
      <c r="F159" s="8" t="s">
        <v>320</v>
      </c>
      <c r="G159" s="35">
        <v>0</v>
      </c>
      <c r="H159" s="5" t="s">
        <v>63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4" t="s">
        <v>15</v>
      </c>
      <c r="P159" s="5" t="s">
        <v>63</v>
      </c>
      <c r="Q159" s="3">
        <v>0</v>
      </c>
      <c r="R159" s="5" t="s">
        <v>63</v>
      </c>
      <c r="S159" s="19">
        <v>0</v>
      </c>
    </row>
    <row r="160" spans="2:19" ht="45" x14ac:dyDescent="0.25">
      <c r="B160" s="14">
        <v>149</v>
      </c>
      <c r="C160" s="14">
        <v>29</v>
      </c>
      <c r="D160" s="22" t="s">
        <v>42</v>
      </c>
      <c r="E160" s="23" t="s">
        <v>105</v>
      </c>
      <c r="F160" s="8" t="s">
        <v>204</v>
      </c>
      <c r="G160" s="35">
        <v>0</v>
      </c>
      <c r="H160" s="5" t="s">
        <v>63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4" t="s">
        <v>15</v>
      </c>
      <c r="P160" s="5" t="s">
        <v>63</v>
      </c>
      <c r="Q160" s="3">
        <v>0</v>
      </c>
      <c r="R160" s="5" t="s">
        <v>63</v>
      </c>
      <c r="S160" s="19">
        <v>0</v>
      </c>
    </row>
    <row r="161" spans="2:19" ht="45.75" x14ac:dyDescent="0.25">
      <c r="B161" s="14">
        <v>150</v>
      </c>
      <c r="C161" s="14">
        <v>29</v>
      </c>
      <c r="D161" s="22" t="s">
        <v>31</v>
      </c>
      <c r="E161" s="23" t="s">
        <v>210</v>
      </c>
      <c r="F161" s="8" t="s">
        <v>204</v>
      </c>
      <c r="G161" s="35">
        <v>0</v>
      </c>
      <c r="H161" s="5" t="s">
        <v>63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  <c r="O161" s="14" t="s">
        <v>15</v>
      </c>
      <c r="P161" s="5" t="s">
        <v>63</v>
      </c>
      <c r="Q161" s="3">
        <v>0</v>
      </c>
      <c r="R161" s="5" t="s">
        <v>63</v>
      </c>
      <c r="S161" s="19">
        <v>0</v>
      </c>
    </row>
    <row r="162" spans="2:19" ht="15.75" x14ac:dyDescent="0.25">
      <c r="B162" s="14">
        <v>151</v>
      </c>
      <c r="C162" s="14">
        <v>29</v>
      </c>
      <c r="D162" s="22" t="s">
        <v>48</v>
      </c>
      <c r="E162" s="23" t="s">
        <v>30</v>
      </c>
      <c r="F162" s="8" t="s">
        <v>320</v>
      </c>
      <c r="G162" s="35">
        <v>0</v>
      </c>
      <c r="H162" s="5" t="s">
        <v>63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4" t="s">
        <v>15</v>
      </c>
      <c r="P162" s="5" t="s">
        <v>63</v>
      </c>
      <c r="Q162" s="3">
        <v>0</v>
      </c>
      <c r="R162" s="5" t="s">
        <v>63</v>
      </c>
      <c r="S162" s="19">
        <v>0</v>
      </c>
    </row>
    <row r="163" spans="2:19" ht="15.75" x14ac:dyDescent="0.25">
      <c r="B163" s="14">
        <v>152</v>
      </c>
      <c r="C163" s="14">
        <v>29</v>
      </c>
      <c r="D163" s="22" t="s">
        <v>70</v>
      </c>
      <c r="E163" s="23" t="s">
        <v>30</v>
      </c>
      <c r="F163" s="8" t="s">
        <v>320</v>
      </c>
      <c r="G163" s="35">
        <v>0</v>
      </c>
      <c r="H163" s="5" t="s">
        <v>63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4" t="s">
        <v>15</v>
      </c>
      <c r="P163" s="5" t="s">
        <v>63</v>
      </c>
      <c r="Q163" s="3">
        <v>0</v>
      </c>
      <c r="R163" s="5" t="s">
        <v>63</v>
      </c>
      <c r="S163" s="19">
        <v>0</v>
      </c>
    </row>
    <row r="164" spans="2:19" ht="30.75" x14ac:dyDescent="0.25">
      <c r="B164" s="14">
        <v>153</v>
      </c>
      <c r="C164" s="14">
        <v>29</v>
      </c>
      <c r="D164" s="22" t="s">
        <v>55</v>
      </c>
      <c r="E164" s="23" t="s">
        <v>56</v>
      </c>
      <c r="F164" s="8" t="s">
        <v>320</v>
      </c>
      <c r="G164" s="35">
        <v>0</v>
      </c>
      <c r="H164" s="5" t="s">
        <v>63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4" t="s">
        <v>15</v>
      </c>
      <c r="P164" s="5" t="s">
        <v>63</v>
      </c>
      <c r="Q164" s="3">
        <v>0</v>
      </c>
      <c r="R164" s="5" t="s">
        <v>63</v>
      </c>
      <c r="S164" s="19">
        <v>0</v>
      </c>
    </row>
    <row r="165" spans="2:19" ht="45" x14ac:dyDescent="0.25">
      <c r="B165" s="14">
        <v>154</v>
      </c>
      <c r="C165" s="14">
        <v>29</v>
      </c>
      <c r="D165" s="22" t="s">
        <v>211</v>
      </c>
      <c r="E165" s="23" t="s">
        <v>105</v>
      </c>
      <c r="F165" s="8" t="s">
        <v>204</v>
      </c>
      <c r="G165" s="35">
        <v>0</v>
      </c>
      <c r="H165" s="5" t="s">
        <v>63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4" t="s">
        <v>15</v>
      </c>
      <c r="P165" s="5" t="s">
        <v>63</v>
      </c>
      <c r="Q165" s="3">
        <v>0</v>
      </c>
      <c r="R165" s="5" t="s">
        <v>63</v>
      </c>
      <c r="S165" s="19">
        <v>0</v>
      </c>
    </row>
    <row r="166" spans="2:19" ht="15.75" x14ac:dyDescent="0.25">
      <c r="B166" s="14">
        <v>155</v>
      </c>
      <c r="C166" s="14">
        <v>29</v>
      </c>
      <c r="D166" s="22" t="s">
        <v>71</v>
      </c>
      <c r="E166" s="23" t="s">
        <v>30</v>
      </c>
      <c r="F166" s="8" t="s">
        <v>320</v>
      </c>
      <c r="G166" s="35">
        <v>0</v>
      </c>
      <c r="H166" s="5" t="s">
        <v>63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4" t="s">
        <v>15</v>
      </c>
      <c r="P166" s="5" t="s">
        <v>63</v>
      </c>
      <c r="Q166" s="3">
        <v>0</v>
      </c>
      <c r="R166" s="5" t="s">
        <v>63</v>
      </c>
      <c r="S166" s="19">
        <v>0</v>
      </c>
    </row>
    <row r="167" spans="2:19" ht="30.75" x14ac:dyDescent="0.25">
      <c r="B167" s="14">
        <v>156</v>
      </c>
      <c r="C167" s="14">
        <v>29</v>
      </c>
      <c r="D167" s="22" t="s">
        <v>76</v>
      </c>
      <c r="E167" s="23" t="s">
        <v>212</v>
      </c>
      <c r="F167" s="8" t="s">
        <v>246</v>
      </c>
      <c r="G167" s="35">
        <v>0</v>
      </c>
      <c r="H167" s="5" t="s">
        <v>63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4" t="s">
        <v>15</v>
      </c>
      <c r="P167" s="5" t="s">
        <v>63</v>
      </c>
      <c r="Q167" s="3">
        <v>0</v>
      </c>
      <c r="R167" s="5" t="s">
        <v>63</v>
      </c>
      <c r="S167" s="19">
        <v>0</v>
      </c>
    </row>
    <row r="168" spans="2:19" ht="30.75" x14ac:dyDescent="0.25">
      <c r="B168" s="14">
        <v>157</v>
      </c>
      <c r="C168" s="14">
        <v>29</v>
      </c>
      <c r="D168" s="22" t="s">
        <v>213</v>
      </c>
      <c r="E168" s="23" t="s">
        <v>51</v>
      </c>
      <c r="F168" s="8" t="s">
        <v>320</v>
      </c>
      <c r="G168" s="35">
        <v>0</v>
      </c>
      <c r="H168" s="5" t="s">
        <v>63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4" t="s">
        <v>15</v>
      </c>
      <c r="P168" s="5" t="s">
        <v>63</v>
      </c>
      <c r="Q168" s="3">
        <v>0</v>
      </c>
      <c r="R168" s="5" t="s">
        <v>63</v>
      </c>
      <c r="S168" s="19">
        <v>0</v>
      </c>
    </row>
    <row r="169" spans="2:19" ht="15.75" x14ac:dyDescent="0.25">
      <c r="B169" s="14">
        <v>158</v>
      </c>
      <c r="C169" s="14">
        <v>29</v>
      </c>
      <c r="D169" s="22" t="s">
        <v>214</v>
      </c>
      <c r="E169" s="23" t="s">
        <v>215</v>
      </c>
      <c r="F169" s="8" t="s">
        <v>246</v>
      </c>
      <c r="G169" s="35">
        <v>0</v>
      </c>
      <c r="H169" s="5" t="s">
        <v>63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4" t="s">
        <v>15</v>
      </c>
      <c r="P169" s="5" t="s">
        <v>63</v>
      </c>
      <c r="Q169" s="3">
        <v>0</v>
      </c>
      <c r="R169" s="5" t="s">
        <v>63</v>
      </c>
      <c r="S169" s="19">
        <v>0</v>
      </c>
    </row>
    <row r="170" spans="2:19" ht="30.75" x14ac:dyDescent="0.25">
      <c r="B170" s="14">
        <v>159</v>
      </c>
      <c r="C170" s="14">
        <v>29</v>
      </c>
      <c r="D170" s="22" t="s">
        <v>28</v>
      </c>
      <c r="E170" s="23" t="s">
        <v>216</v>
      </c>
      <c r="F170" s="8" t="s">
        <v>320</v>
      </c>
      <c r="G170" s="35">
        <v>0</v>
      </c>
      <c r="H170" s="5" t="s">
        <v>63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4" t="s">
        <v>15</v>
      </c>
      <c r="P170" s="5" t="s">
        <v>63</v>
      </c>
      <c r="Q170" s="3">
        <v>0</v>
      </c>
      <c r="R170" s="5" t="s">
        <v>63</v>
      </c>
      <c r="S170" s="19">
        <v>0</v>
      </c>
    </row>
    <row r="171" spans="2:19" ht="30.75" x14ac:dyDescent="0.25">
      <c r="B171" s="14">
        <v>160</v>
      </c>
      <c r="C171" s="14">
        <v>29</v>
      </c>
      <c r="D171" s="22" t="s">
        <v>73</v>
      </c>
      <c r="E171" s="23" t="s">
        <v>212</v>
      </c>
      <c r="F171" s="8" t="s">
        <v>246</v>
      </c>
      <c r="G171" s="35">
        <v>0</v>
      </c>
      <c r="H171" s="5" t="s">
        <v>63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4" t="s">
        <v>15</v>
      </c>
      <c r="P171" s="5" t="s">
        <v>63</v>
      </c>
      <c r="Q171" s="3">
        <v>0</v>
      </c>
      <c r="R171" s="5" t="s">
        <v>63</v>
      </c>
      <c r="S171" s="19">
        <v>0</v>
      </c>
    </row>
    <row r="172" spans="2:19" ht="15.75" x14ac:dyDescent="0.25">
      <c r="B172" s="14">
        <v>161</v>
      </c>
      <c r="C172" s="14">
        <v>29</v>
      </c>
      <c r="D172" s="22" t="s">
        <v>72</v>
      </c>
      <c r="E172" s="23" t="s">
        <v>217</v>
      </c>
      <c r="F172" s="8" t="s">
        <v>246</v>
      </c>
      <c r="G172" s="35">
        <v>0</v>
      </c>
      <c r="H172" s="5" t="s">
        <v>63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4" t="s">
        <v>15</v>
      </c>
      <c r="P172" s="5" t="s">
        <v>63</v>
      </c>
      <c r="Q172" s="3">
        <v>0</v>
      </c>
      <c r="R172" s="5" t="s">
        <v>63</v>
      </c>
      <c r="S172" s="19">
        <v>0</v>
      </c>
    </row>
    <row r="173" spans="2:19" ht="30.75" x14ac:dyDescent="0.25">
      <c r="B173" s="14">
        <v>162</v>
      </c>
      <c r="C173" s="14">
        <v>29</v>
      </c>
      <c r="D173" s="22" t="s">
        <v>66</v>
      </c>
      <c r="E173" s="23" t="s">
        <v>29</v>
      </c>
      <c r="F173" s="8" t="s">
        <v>320</v>
      </c>
      <c r="G173" s="35">
        <v>0</v>
      </c>
      <c r="H173" s="5" t="s">
        <v>63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4" t="s">
        <v>15</v>
      </c>
      <c r="P173" s="5" t="s">
        <v>63</v>
      </c>
      <c r="Q173" s="3">
        <v>0</v>
      </c>
      <c r="R173" s="5" t="s">
        <v>63</v>
      </c>
      <c r="S173" s="19">
        <v>0</v>
      </c>
    </row>
    <row r="174" spans="2:19" ht="15.75" x14ac:dyDescent="0.25">
      <c r="B174" s="14">
        <v>163</v>
      </c>
      <c r="C174" s="14">
        <v>29</v>
      </c>
      <c r="D174" s="22" t="s">
        <v>43</v>
      </c>
      <c r="E174" s="23" t="s">
        <v>44</v>
      </c>
      <c r="F174" s="8" t="s">
        <v>246</v>
      </c>
      <c r="G174" s="35">
        <v>0</v>
      </c>
      <c r="H174" s="5" t="s">
        <v>63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4" t="s">
        <v>15</v>
      </c>
      <c r="P174" s="5" t="s">
        <v>63</v>
      </c>
      <c r="Q174" s="3">
        <v>0</v>
      </c>
      <c r="R174" s="5" t="s">
        <v>63</v>
      </c>
      <c r="S174" s="19">
        <v>0</v>
      </c>
    </row>
    <row r="175" spans="2:19" ht="30.75" x14ac:dyDescent="0.25">
      <c r="B175" s="14">
        <v>164</v>
      </c>
      <c r="C175" s="14">
        <v>29</v>
      </c>
      <c r="D175" s="22" t="s">
        <v>32</v>
      </c>
      <c r="E175" s="23" t="s">
        <v>29</v>
      </c>
      <c r="F175" s="8" t="s">
        <v>23</v>
      </c>
      <c r="G175" s="35">
        <v>0</v>
      </c>
      <c r="H175" s="5" t="s">
        <v>63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4" t="s">
        <v>15</v>
      </c>
      <c r="P175" s="5" t="s">
        <v>63</v>
      </c>
      <c r="Q175" s="3">
        <v>0</v>
      </c>
      <c r="R175" s="5" t="s">
        <v>63</v>
      </c>
      <c r="S175" s="19">
        <v>0</v>
      </c>
    </row>
    <row r="176" spans="2:19" ht="30.75" x14ac:dyDescent="0.25">
      <c r="B176" s="14">
        <v>165</v>
      </c>
      <c r="C176" s="14">
        <v>29</v>
      </c>
      <c r="D176" s="22" t="s">
        <v>218</v>
      </c>
      <c r="E176" s="23" t="s">
        <v>29</v>
      </c>
      <c r="F176" s="8" t="s">
        <v>23</v>
      </c>
      <c r="G176" s="35">
        <v>0</v>
      </c>
      <c r="H176" s="5" t="s">
        <v>63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4" t="s">
        <v>15</v>
      </c>
      <c r="P176" s="5" t="s">
        <v>63</v>
      </c>
      <c r="Q176" s="3">
        <v>0</v>
      </c>
      <c r="R176" s="5" t="s">
        <v>63</v>
      </c>
      <c r="S176" s="19">
        <v>0</v>
      </c>
    </row>
    <row r="177" spans="2:19" ht="30.75" x14ac:dyDescent="0.25">
      <c r="B177" s="14">
        <v>166</v>
      </c>
      <c r="C177" s="14">
        <v>29</v>
      </c>
      <c r="D177" s="22" t="s">
        <v>69</v>
      </c>
      <c r="E177" s="23" t="s">
        <v>40</v>
      </c>
      <c r="F177" s="8" t="s">
        <v>20</v>
      </c>
      <c r="G177" s="35">
        <v>0</v>
      </c>
      <c r="H177" s="5" t="s">
        <v>63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4" t="s">
        <v>15</v>
      </c>
      <c r="P177" s="5" t="s">
        <v>63</v>
      </c>
      <c r="Q177" s="3">
        <v>0</v>
      </c>
      <c r="R177" s="5" t="s">
        <v>63</v>
      </c>
      <c r="S177" s="19">
        <v>0</v>
      </c>
    </row>
    <row r="178" spans="2:19" ht="30.75" x14ac:dyDescent="0.25">
      <c r="B178" s="14">
        <v>167</v>
      </c>
      <c r="C178" s="14">
        <v>29</v>
      </c>
      <c r="D178" s="22" t="s">
        <v>80</v>
      </c>
      <c r="E178" s="23" t="s">
        <v>212</v>
      </c>
      <c r="F178" s="8" t="s">
        <v>246</v>
      </c>
      <c r="G178" s="35">
        <v>0</v>
      </c>
      <c r="H178" s="5" t="s">
        <v>63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0</v>
      </c>
      <c r="O178" s="14" t="s">
        <v>15</v>
      </c>
      <c r="P178" s="5" t="s">
        <v>63</v>
      </c>
      <c r="Q178" s="3">
        <v>0</v>
      </c>
      <c r="R178" s="5" t="s">
        <v>63</v>
      </c>
      <c r="S178" s="19">
        <v>0</v>
      </c>
    </row>
    <row r="179" spans="2:19" ht="30.75" x14ac:dyDescent="0.25">
      <c r="B179" s="14">
        <v>168</v>
      </c>
      <c r="C179" s="14">
        <v>29</v>
      </c>
      <c r="D179" s="22" t="s">
        <v>37</v>
      </c>
      <c r="E179" s="23" t="s">
        <v>29</v>
      </c>
      <c r="F179" s="8" t="s">
        <v>320</v>
      </c>
      <c r="G179" s="35">
        <v>0</v>
      </c>
      <c r="H179" s="5" t="s">
        <v>63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18">
        <v>0</v>
      </c>
      <c r="O179" s="14" t="s">
        <v>15</v>
      </c>
      <c r="P179" s="5" t="s">
        <v>63</v>
      </c>
      <c r="Q179" s="3">
        <v>0</v>
      </c>
      <c r="R179" s="5" t="s">
        <v>63</v>
      </c>
      <c r="S179" s="19">
        <v>0</v>
      </c>
    </row>
    <row r="180" spans="2:19" ht="30.75" x14ac:dyDescent="0.25">
      <c r="B180" s="14">
        <v>169</v>
      </c>
      <c r="C180" s="14">
        <v>29</v>
      </c>
      <c r="D180" s="22" t="s">
        <v>64</v>
      </c>
      <c r="E180" s="23" t="s">
        <v>219</v>
      </c>
      <c r="F180" s="8" t="s">
        <v>320</v>
      </c>
      <c r="G180" s="35">
        <v>0</v>
      </c>
      <c r="H180" s="5" t="s">
        <v>63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  <c r="O180" s="14" t="s">
        <v>15</v>
      </c>
      <c r="P180" s="5" t="s">
        <v>63</v>
      </c>
      <c r="Q180" s="3">
        <v>0</v>
      </c>
      <c r="R180" s="5" t="s">
        <v>63</v>
      </c>
      <c r="S180" s="19">
        <v>0</v>
      </c>
    </row>
    <row r="181" spans="2:19" ht="15.75" x14ac:dyDescent="0.25">
      <c r="B181" s="14">
        <v>170</v>
      </c>
      <c r="C181" s="14">
        <v>29</v>
      </c>
      <c r="D181" s="22" t="s">
        <v>220</v>
      </c>
      <c r="E181" s="23" t="s">
        <v>221</v>
      </c>
      <c r="F181" s="8" t="s">
        <v>246</v>
      </c>
      <c r="G181" s="35">
        <v>0</v>
      </c>
      <c r="H181" s="26">
        <v>10000</v>
      </c>
      <c r="I181" s="18">
        <v>0</v>
      </c>
      <c r="J181" s="18">
        <v>0</v>
      </c>
      <c r="K181" s="18">
        <v>0</v>
      </c>
      <c r="L181" s="18">
        <v>0</v>
      </c>
      <c r="M181" s="18">
        <v>0</v>
      </c>
      <c r="N181" s="18">
        <v>0</v>
      </c>
      <c r="O181" s="14" t="s">
        <v>15</v>
      </c>
      <c r="P181" s="26">
        <v>10000</v>
      </c>
      <c r="Q181" s="3">
        <v>0</v>
      </c>
      <c r="R181" s="26">
        <v>10000</v>
      </c>
      <c r="S181" s="19">
        <v>0</v>
      </c>
    </row>
    <row r="182" spans="2:19" ht="30.75" x14ac:dyDescent="0.25">
      <c r="B182" s="14">
        <v>171</v>
      </c>
      <c r="C182" s="14">
        <v>29</v>
      </c>
      <c r="D182" s="22" t="s">
        <v>38</v>
      </c>
      <c r="E182" s="23" t="s">
        <v>29</v>
      </c>
      <c r="F182" s="8" t="s">
        <v>320</v>
      </c>
      <c r="G182" s="35">
        <v>0</v>
      </c>
      <c r="H182" s="5" t="s">
        <v>63</v>
      </c>
      <c r="I182" s="18">
        <v>0</v>
      </c>
      <c r="J182" s="18">
        <v>0</v>
      </c>
      <c r="K182" s="18">
        <v>0</v>
      </c>
      <c r="L182" s="18">
        <v>0</v>
      </c>
      <c r="M182" s="18">
        <v>0</v>
      </c>
      <c r="N182" s="18">
        <v>0</v>
      </c>
      <c r="O182" s="14" t="s">
        <v>15</v>
      </c>
      <c r="P182" s="5" t="s">
        <v>63</v>
      </c>
      <c r="Q182" s="3">
        <v>0</v>
      </c>
      <c r="R182" s="5" t="s">
        <v>63</v>
      </c>
      <c r="S182" s="19">
        <v>0</v>
      </c>
    </row>
    <row r="183" spans="2:19" ht="60.75" x14ac:dyDescent="0.25">
      <c r="B183" s="14">
        <v>172</v>
      </c>
      <c r="C183" s="14">
        <v>29</v>
      </c>
      <c r="D183" s="22" t="s">
        <v>58</v>
      </c>
      <c r="E183" s="23" t="s">
        <v>59</v>
      </c>
      <c r="F183" s="8" t="s">
        <v>246</v>
      </c>
      <c r="G183" s="35">
        <v>0</v>
      </c>
      <c r="H183" s="26">
        <v>15000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  <c r="O183" s="14" t="s">
        <v>15</v>
      </c>
      <c r="P183" s="26">
        <v>15000</v>
      </c>
      <c r="Q183" s="3">
        <v>0</v>
      </c>
      <c r="R183" s="26">
        <v>15000</v>
      </c>
      <c r="S183" s="19">
        <v>0</v>
      </c>
    </row>
    <row r="184" spans="2:19" ht="15.75" x14ac:dyDescent="0.25">
      <c r="B184" s="14">
        <v>173</v>
      </c>
      <c r="C184" s="14">
        <v>29</v>
      </c>
      <c r="D184" s="22" t="s">
        <v>45</v>
      </c>
      <c r="E184" s="23" t="s">
        <v>30</v>
      </c>
      <c r="F184" s="8" t="s">
        <v>320</v>
      </c>
      <c r="G184" s="35">
        <v>0</v>
      </c>
      <c r="H184" s="5" t="s">
        <v>63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18">
        <v>0</v>
      </c>
      <c r="O184" s="14" t="s">
        <v>15</v>
      </c>
      <c r="P184" s="5" t="s">
        <v>63</v>
      </c>
      <c r="Q184" s="3">
        <v>0</v>
      </c>
      <c r="R184" s="5" t="s">
        <v>63</v>
      </c>
      <c r="S184" s="19">
        <v>0</v>
      </c>
    </row>
    <row r="185" spans="2:19" ht="30.75" x14ac:dyDescent="0.25">
      <c r="B185" s="14">
        <v>174</v>
      </c>
      <c r="C185" s="14">
        <v>29</v>
      </c>
      <c r="D185" s="22" t="s">
        <v>52</v>
      </c>
      <c r="E185" s="23" t="s">
        <v>212</v>
      </c>
      <c r="F185" s="8" t="s">
        <v>246</v>
      </c>
      <c r="G185" s="35">
        <v>0</v>
      </c>
      <c r="H185" s="5" t="s">
        <v>63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4" t="s">
        <v>15</v>
      </c>
      <c r="P185" s="5" t="s">
        <v>63</v>
      </c>
      <c r="Q185" s="3">
        <v>0</v>
      </c>
      <c r="R185" s="5" t="s">
        <v>63</v>
      </c>
      <c r="S185" s="19">
        <v>0</v>
      </c>
    </row>
    <row r="186" spans="2:19" ht="15.75" x14ac:dyDescent="0.25">
      <c r="B186" s="14">
        <v>175</v>
      </c>
      <c r="C186" s="14">
        <v>29</v>
      </c>
      <c r="D186" s="22" t="s">
        <v>222</v>
      </c>
      <c r="E186" s="23" t="s">
        <v>30</v>
      </c>
      <c r="F186" s="8" t="s">
        <v>320</v>
      </c>
      <c r="G186" s="35">
        <v>0</v>
      </c>
      <c r="H186" s="5" t="s">
        <v>63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4" t="s">
        <v>15</v>
      </c>
      <c r="P186" s="5" t="s">
        <v>63</v>
      </c>
      <c r="Q186" s="3">
        <v>0</v>
      </c>
      <c r="R186" s="5" t="s">
        <v>63</v>
      </c>
      <c r="S186" s="19">
        <v>0</v>
      </c>
    </row>
    <row r="187" spans="2:19" ht="30.75" x14ac:dyDescent="0.25">
      <c r="B187" s="14">
        <v>176</v>
      </c>
      <c r="C187" s="14">
        <v>29</v>
      </c>
      <c r="D187" s="22" t="s">
        <v>77</v>
      </c>
      <c r="E187" s="23" t="s">
        <v>212</v>
      </c>
      <c r="F187" s="8" t="s">
        <v>246</v>
      </c>
      <c r="G187" s="35">
        <v>0</v>
      </c>
      <c r="H187" s="5" t="s">
        <v>63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4" t="s">
        <v>15</v>
      </c>
      <c r="P187" s="5" t="s">
        <v>63</v>
      </c>
      <c r="Q187" s="3">
        <v>0</v>
      </c>
      <c r="R187" s="5" t="s">
        <v>63</v>
      </c>
      <c r="S187" s="19">
        <v>0</v>
      </c>
    </row>
    <row r="188" spans="2:19" ht="15.75" x14ac:dyDescent="0.25">
      <c r="B188" s="14">
        <v>177</v>
      </c>
      <c r="C188" s="14">
        <v>29</v>
      </c>
      <c r="D188" s="22" t="s">
        <v>57</v>
      </c>
      <c r="E188" s="23" t="s">
        <v>30</v>
      </c>
      <c r="F188" s="8" t="s">
        <v>320</v>
      </c>
      <c r="G188" s="35">
        <v>0</v>
      </c>
      <c r="H188" s="5" t="s">
        <v>63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4" t="s">
        <v>15</v>
      </c>
      <c r="P188" s="5" t="s">
        <v>63</v>
      </c>
      <c r="Q188" s="3">
        <v>0</v>
      </c>
      <c r="R188" s="5" t="s">
        <v>63</v>
      </c>
      <c r="S188" s="19">
        <v>0</v>
      </c>
    </row>
    <row r="189" spans="2:19" ht="15.75" x14ac:dyDescent="0.25">
      <c r="B189" s="14">
        <v>178</v>
      </c>
      <c r="C189" s="14">
        <v>29</v>
      </c>
      <c r="D189" s="22" t="s">
        <v>50</v>
      </c>
      <c r="E189" s="23" t="s">
        <v>30</v>
      </c>
      <c r="F189" s="8" t="s">
        <v>320</v>
      </c>
      <c r="G189" s="35">
        <v>0</v>
      </c>
      <c r="H189" s="5" t="s">
        <v>63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4" t="s">
        <v>15</v>
      </c>
      <c r="P189" s="5" t="s">
        <v>63</v>
      </c>
      <c r="Q189" s="3">
        <v>0</v>
      </c>
      <c r="R189" s="5" t="s">
        <v>63</v>
      </c>
      <c r="S189" s="19">
        <v>0</v>
      </c>
    </row>
    <row r="190" spans="2:19" ht="15.75" x14ac:dyDescent="0.25">
      <c r="B190" s="14">
        <v>179</v>
      </c>
      <c r="C190" s="14">
        <v>29</v>
      </c>
      <c r="D190" s="22" t="s">
        <v>49</v>
      </c>
      <c r="E190" s="23" t="s">
        <v>30</v>
      </c>
      <c r="F190" s="8" t="s">
        <v>320</v>
      </c>
      <c r="G190" s="35">
        <v>0</v>
      </c>
      <c r="H190" s="5" t="s">
        <v>63</v>
      </c>
      <c r="I190" s="18">
        <v>0</v>
      </c>
      <c r="J190" s="18">
        <v>0</v>
      </c>
      <c r="K190" s="18">
        <v>0</v>
      </c>
      <c r="L190" s="18">
        <v>0</v>
      </c>
      <c r="M190" s="18">
        <v>0</v>
      </c>
      <c r="N190" s="18">
        <v>0</v>
      </c>
      <c r="O190" s="14" t="s">
        <v>15</v>
      </c>
      <c r="P190" s="5" t="s">
        <v>63</v>
      </c>
      <c r="Q190" s="3">
        <v>0</v>
      </c>
      <c r="R190" s="5" t="s">
        <v>63</v>
      </c>
      <c r="S190" s="19">
        <v>0</v>
      </c>
    </row>
    <row r="191" spans="2:19" ht="30.75" x14ac:dyDescent="0.25">
      <c r="B191" s="14">
        <v>180</v>
      </c>
      <c r="C191" s="14">
        <v>29</v>
      </c>
      <c r="D191" s="22" t="s">
        <v>224</v>
      </c>
      <c r="E191" s="23" t="s">
        <v>225</v>
      </c>
      <c r="F191" s="8" t="s">
        <v>246</v>
      </c>
      <c r="G191" s="35">
        <v>0</v>
      </c>
      <c r="H191" s="3">
        <v>5500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4" t="s">
        <v>15</v>
      </c>
      <c r="P191" s="3">
        <v>5500</v>
      </c>
      <c r="Q191" s="3">
        <v>0</v>
      </c>
      <c r="R191" s="3">
        <v>5500</v>
      </c>
      <c r="S191" s="19">
        <v>0</v>
      </c>
    </row>
    <row r="192" spans="2:19" ht="15.75" x14ac:dyDescent="0.25">
      <c r="B192" s="14">
        <v>181</v>
      </c>
      <c r="C192" s="14">
        <v>29</v>
      </c>
      <c r="D192" s="22" t="s">
        <v>226</v>
      </c>
      <c r="E192" s="23" t="s">
        <v>30</v>
      </c>
      <c r="F192" s="8" t="s">
        <v>320</v>
      </c>
      <c r="G192" s="35">
        <v>0</v>
      </c>
      <c r="H192" s="5" t="s">
        <v>63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4" t="s">
        <v>15</v>
      </c>
      <c r="P192" s="5" t="s">
        <v>63</v>
      </c>
      <c r="Q192" s="3">
        <v>0</v>
      </c>
      <c r="R192" s="5" t="s">
        <v>63</v>
      </c>
      <c r="S192" s="19">
        <v>0</v>
      </c>
    </row>
    <row r="193" spans="2:19" ht="30.75" x14ac:dyDescent="0.25">
      <c r="B193" s="14">
        <v>182</v>
      </c>
      <c r="C193" s="14">
        <v>29</v>
      </c>
      <c r="D193" s="22" t="s">
        <v>227</v>
      </c>
      <c r="E193" s="23" t="s">
        <v>212</v>
      </c>
      <c r="F193" s="8" t="s">
        <v>246</v>
      </c>
      <c r="G193" s="35">
        <v>0</v>
      </c>
      <c r="H193" s="5" t="s">
        <v>228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4" t="s">
        <v>15</v>
      </c>
      <c r="P193" s="5" t="s">
        <v>228</v>
      </c>
      <c r="Q193" s="3">
        <v>0</v>
      </c>
      <c r="R193" s="5" t="s">
        <v>228</v>
      </c>
      <c r="S193" s="19">
        <v>0</v>
      </c>
    </row>
    <row r="194" spans="2:19" ht="30.75" x14ac:dyDescent="0.25">
      <c r="B194" s="14">
        <v>183</v>
      </c>
      <c r="C194" s="14">
        <v>29</v>
      </c>
      <c r="D194" s="22" t="s">
        <v>229</v>
      </c>
      <c r="E194" s="23" t="s">
        <v>230</v>
      </c>
      <c r="F194" s="8" t="s">
        <v>320</v>
      </c>
      <c r="G194" s="35">
        <v>0</v>
      </c>
      <c r="H194" s="27">
        <v>3136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4" t="s">
        <v>15</v>
      </c>
      <c r="P194" s="27">
        <v>3136</v>
      </c>
      <c r="Q194" s="3">
        <v>0</v>
      </c>
      <c r="R194" s="27">
        <v>3136</v>
      </c>
      <c r="S194" s="19">
        <v>0</v>
      </c>
    </row>
    <row r="195" spans="2:19" ht="45.75" x14ac:dyDescent="0.25">
      <c r="B195" s="14">
        <v>184</v>
      </c>
      <c r="C195" s="14">
        <v>29</v>
      </c>
      <c r="D195" s="22" t="s">
        <v>237</v>
      </c>
      <c r="E195" s="23" t="s">
        <v>238</v>
      </c>
      <c r="F195" s="8" t="s">
        <v>246</v>
      </c>
      <c r="G195" s="35">
        <v>0</v>
      </c>
      <c r="H195" s="3">
        <v>5880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4" t="s">
        <v>15</v>
      </c>
      <c r="P195" s="3">
        <v>5880</v>
      </c>
      <c r="Q195" s="3">
        <v>0</v>
      </c>
      <c r="R195" s="3">
        <v>3780</v>
      </c>
      <c r="S195" s="19">
        <v>0</v>
      </c>
    </row>
    <row r="196" spans="2:19" ht="30.75" x14ac:dyDescent="0.25">
      <c r="B196" s="14">
        <v>185</v>
      </c>
      <c r="C196" s="14">
        <v>29</v>
      </c>
      <c r="D196" s="22" t="s">
        <v>240</v>
      </c>
      <c r="E196" s="23" t="s">
        <v>239</v>
      </c>
      <c r="F196" s="8" t="s">
        <v>320</v>
      </c>
      <c r="G196" s="35">
        <v>0</v>
      </c>
      <c r="H196" s="3">
        <v>3136</v>
      </c>
      <c r="I196" s="18">
        <v>0</v>
      </c>
      <c r="J196" s="18">
        <v>0</v>
      </c>
      <c r="K196" s="18">
        <v>0</v>
      </c>
      <c r="L196" s="18">
        <v>0</v>
      </c>
      <c r="M196" s="18">
        <v>0</v>
      </c>
      <c r="N196" s="18">
        <v>0</v>
      </c>
      <c r="O196" s="14" t="s">
        <v>15</v>
      </c>
      <c r="P196" s="3">
        <v>3136</v>
      </c>
      <c r="Q196" s="3">
        <v>0</v>
      </c>
      <c r="R196" s="3">
        <v>3136</v>
      </c>
      <c r="S196" s="19">
        <v>0</v>
      </c>
    </row>
    <row r="197" spans="2:19" ht="15.75" x14ac:dyDescent="0.25">
      <c r="B197" s="14">
        <v>186</v>
      </c>
      <c r="C197" s="14">
        <v>29</v>
      </c>
      <c r="D197" s="22" t="s">
        <v>247</v>
      </c>
      <c r="E197" s="23" t="s">
        <v>230</v>
      </c>
      <c r="F197" s="8" t="s">
        <v>320</v>
      </c>
      <c r="G197" s="35">
        <v>0</v>
      </c>
      <c r="H197" s="3">
        <v>3136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4" t="s">
        <v>15</v>
      </c>
      <c r="P197" s="3">
        <v>3136</v>
      </c>
      <c r="Q197" s="3">
        <v>0</v>
      </c>
      <c r="R197" s="3">
        <v>3136</v>
      </c>
      <c r="S197" s="19">
        <v>0</v>
      </c>
    </row>
    <row r="198" spans="2:19" ht="45.75" x14ac:dyDescent="0.25">
      <c r="B198" s="14">
        <v>187</v>
      </c>
      <c r="C198" s="14">
        <v>29</v>
      </c>
      <c r="D198" s="28" t="s">
        <v>253</v>
      </c>
      <c r="E198" s="29" t="s">
        <v>254</v>
      </c>
      <c r="F198" s="8" t="s">
        <v>322</v>
      </c>
      <c r="G198" s="35">
        <v>0</v>
      </c>
      <c r="H198" s="27">
        <v>8000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4" t="s">
        <v>15</v>
      </c>
      <c r="P198" s="27">
        <v>8000</v>
      </c>
      <c r="Q198" s="3">
        <v>0</v>
      </c>
      <c r="R198" s="27">
        <v>8000</v>
      </c>
      <c r="S198" s="19">
        <v>0</v>
      </c>
    </row>
    <row r="199" spans="2:19" ht="30.75" x14ac:dyDescent="0.25">
      <c r="B199" s="14">
        <v>188</v>
      </c>
      <c r="C199" s="14">
        <v>29</v>
      </c>
      <c r="D199" s="28" t="s">
        <v>255</v>
      </c>
      <c r="E199" s="29" t="s">
        <v>257</v>
      </c>
      <c r="F199" s="8" t="s">
        <v>25</v>
      </c>
      <c r="G199" s="35">
        <v>0</v>
      </c>
      <c r="H199" s="27">
        <v>3136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4" t="s">
        <v>15</v>
      </c>
      <c r="P199" s="27">
        <v>3136</v>
      </c>
      <c r="Q199" s="3">
        <v>0</v>
      </c>
      <c r="R199" s="27">
        <v>3136</v>
      </c>
      <c r="S199" s="19">
        <v>0</v>
      </c>
    </row>
    <row r="200" spans="2:19" ht="30.75" x14ac:dyDescent="0.25">
      <c r="B200" s="14">
        <v>189</v>
      </c>
      <c r="C200" s="14">
        <v>29</v>
      </c>
      <c r="D200" s="28" t="s">
        <v>258</v>
      </c>
      <c r="E200" s="29" t="s">
        <v>256</v>
      </c>
      <c r="F200" s="8" t="s">
        <v>23</v>
      </c>
      <c r="G200" s="35">
        <v>0</v>
      </c>
      <c r="H200" s="27">
        <v>3136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4" t="s">
        <v>15</v>
      </c>
      <c r="P200" s="27">
        <v>3136</v>
      </c>
      <c r="Q200" s="3">
        <v>0</v>
      </c>
      <c r="R200" s="27">
        <v>3136</v>
      </c>
      <c r="S200" s="19">
        <v>0</v>
      </c>
    </row>
    <row r="201" spans="2:19" ht="30.75" x14ac:dyDescent="0.25">
      <c r="B201" s="14">
        <v>190</v>
      </c>
      <c r="C201" s="14">
        <v>29</v>
      </c>
      <c r="D201" s="28" t="s">
        <v>259</v>
      </c>
      <c r="E201" s="29" t="s">
        <v>260</v>
      </c>
      <c r="F201" s="8" t="s">
        <v>321</v>
      </c>
      <c r="G201" s="35">
        <v>0</v>
      </c>
      <c r="H201" s="27">
        <v>3136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4" t="s">
        <v>15</v>
      </c>
      <c r="P201" s="27">
        <v>3136</v>
      </c>
      <c r="Q201" s="3">
        <v>0</v>
      </c>
      <c r="R201" s="27">
        <v>3136</v>
      </c>
      <c r="S201" s="19">
        <v>0</v>
      </c>
    </row>
    <row r="202" spans="2:19" ht="60.75" x14ac:dyDescent="0.25">
      <c r="B202" s="14">
        <v>191</v>
      </c>
      <c r="C202" s="14">
        <v>29</v>
      </c>
      <c r="D202" s="28" t="s">
        <v>261</v>
      </c>
      <c r="E202" s="29" t="s">
        <v>262</v>
      </c>
      <c r="F202" s="8" t="s">
        <v>246</v>
      </c>
      <c r="G202" s="35">
        <v>0</v>
      </c>
      <c r="H202" s="30">
        <v>3136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4" t="s">
        <v>15</v>
      </c>
      <c r="P202" s="30">
        <v>3136</v>
      </c>
      <c r="Q202" s="3">
        <v>0</v>
      </c>
      <c r="R202" s="30">
        <v>3136</v>
      </c>
      <c r="S202" s="19">
        <v>0</v>
      </c>
    </row>
    <row r="203" spans="2:19" ht="30.75" x14ac:dyDescent="0.25">
      <c r="B203" s="14">
        <v>192</v>
      </c>
      <c r="C203" s="14">
        <v>29</v>
      </c>
      <c r="D203" s="28" t="s">
        <v>264</v>
      </c>
      <c r="E203" s="29" t="s">
        <v>263</v>
      </c>
      <c r="F203" s="8" t="s">
        <v>246</v>
      </c>
      <c r="G203" s="35">
        <v>0</v>
      </c>
      <c r="H203" s="27">
        <v>3136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  <c r="O203" s="14" t="s">
        <v>15</v>
      </c>
      <c r="P203" s="27">
        <v>3136</v>
      </c>
      <c r="Q203" s="3">
        <v>0</v>
      </c>
      <c r="R203" s="27">
        <v>3136</v>
      </c>
      <c r="S203" s="19">
        <v>0</v>
      </c>
    </row>
    <row r="204" spans="2:19" ht="45.75" x14ac:dyDescent="0.25">
      <c r="B204" s="14">
        <v>193</v>
      </c>
      <c r="C204" s="20">
        <v>29</v>
      </c>
      <c r="D204" s="31" t="s">
        <v>361</v>
      </c>
      <c r="E204" s="32" t="s">
        <v>362</v>
      </c>
      <c r="F204" s="9" t="s">
        <v>246</v>
      </c>
      <c r="G204" s="35">
        <v>0</v>
      </c>
      <c r="H204" s="33">
        <v>2000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20" t="s">
        <v>15</v>
      </c>
      <c r="P204" s="33">
        <v>2000</v>
      </c>
      <c r="Q204" s="3">
        <v>0</v>
      </c>
      <c r="R204" s="33">
        <v>2000</v>
      </c>
      <c r="S204" s="19">
        <v>0</v>
      </c>
    </row>
    <row r="205" spans="2:19" ht="45.75" x14ac:dyDescent="0.25">
      <c r="B205" s="14">
        <v>194</v>
      </c>
      <c r="C205" s="34">
        <v>29</v>
      </c>
      <c r="D205" s="22" t="s">
        <v>363</v>
      </c>
      <c r="E205" s="32" t="s">
        <v>362</v>
      </c>
      <c r="F205" s="9" t="s">
        <v>246</v>
      </c>
      <c r="G205" s="35">
        <v>0</v>
      </c>
      <c r="H205" s="33">
        <v>2000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20" t="s">
        <v>15</v>
      </c>
      <c r="P205" s="33">
        <v>2000</v>
      </c>
      <c r="Q205" s="3">
        <v>0</v>
      </c>
      <c r="R205" s="33">
        <v>2000</v>
      </c>
      <c r="S205" s="19">
        <v>0</v>
      </c>
    </row>
    <row r="206" spans="2:19" ht="30.75" x14ac:dyDescent="0.25">
      <c r="B206" s="14">
        <v>195</v>
      </c>
      <c r="C206" s="20">
        <v>29</v>
      </c>
      <c r="D206" s="31" t="s">
        <v>368</v>
      </c>
      <c r="E206" s="32" t="s">
        <v>369</v>
      </c>
      <c r="F206" s="9" t="s">
        <v>320</v>
      </c>
      <c r="G206" s="35">
        <v>0</v>
      </c>
      <c r="H206" s="33">
        <v>3136</v>
      </c>
      <c r="I206" s="18">
        <v>0</v>
      </c>
      <c r="J206" s="18">
        <v>0</v>
      </c>
      <c r="K206" s="18">
        <v>0</v>
      </c>
      <c r="L206" s="18">
        <v>0</v>
      </c>
      <c r="M206" s="18">
        <v>0</v>
      </c>
      <c r="N206" s="18">
        <v>0</v>
      </c>
      <c r="O206" s="20" t="s">
        <v>15</v>
      </c>
      <c r="P206" s="33">
        <v>3136</v>
      </c>
      <c r="Q206" s="3">
        <v>0</v>
      </c>
      <c r="R206" s="33">
        <v>3136</v>
      </c>
      <c r="S206" s="19">
        <v>0</v>
      </c>
    </row>
    <row r="207" spans="2:19" ht="30.75" x14ac:dyDescent="0.25">
      <c r="B207" s="14">
        <v>196</v>
      </c>
      <c r="C207" s="20">
        <v>29</v>
      </c>
      <c r="D207" s="31" t="s">
        <v>370</v>
      </c>
      <c r="E207" s="32" t="s">
        <v>105</v>
      </c>
      <c r="F207" s="9" t="s">
        <v>320</v>
      </c>
      <c r="G207" s="35">
        <v>0</v>
      </c>
      <c r="H207" s="33">
        <v>3136</v>
      </c>
      <c r="I207" s="18">
        <v>0</v>
      </c>
      <c r="J207" s="18">
        <v>0</v>
      </c>
      <c r="K207" s="18">
        <v>0</v>
      </c>
      <c r="L207" s="18">
        <v>0</v>
      </c>
      <c r="M207" s="18">
        <v>0</v>
      </c>
      <c r="N207" s="18">
        <v>0</v>
      </c>
      <c r="O207" s="20" t="s">
        <v>15</v>
      </c>
      <c r="P207" s="33">
        <v>3136</v>
      </c>
      <c r="Q207" s="3">
        <v>0</v>
      </c>
      <c r="R207" s="33">
        <v>3136</v>
      </c>
      <c r="S207" s="19">
        <v>0</v>
      </c>
    </row>
    <row r="208" spans="2:19" ht="30.75" x14ac:dyDescent="0.25">
      <c r="B208" s="14">
        <v>197</v>
      </c>
      <c r="C208" s="20">
        <v>29</v>
      </c>
      <c r="D208" s="31" t="s">
        <v>371</v>
      </c>
      <c r="E208" s="32" t="s">
        <v>105</v>
      </c>
      <c r="F208" s="9" t="s">
        <v>320</v>
      </c>
      <c r="G208" s="35">
        <v>0</v>
      </c>
      <c r="H208" s="33">
        <v>3136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20" t="s">
        <v>15</v>
      </c>
      <c r="P208" s="33">
        <v>3136</v>
      </c>
      <c r="Q208" s="3">
        <v>0</v>
      </c>
      <c r="R208" s="33">
        <v>3136</v>
      </c>
      <c r="S208" s="19">
        <v>0</v>
      </c>
    </row>
    <row r="209" spans="2:19" ht="30.75" x14ac:dyDescent="0.25">
      <c r="B209" s="14">
        <v>198</v>
      </c>
      <c r="C209" s="20">
        <v>29</v>
      </c>
      <c r="D209" s="31" t="s">
        <v>372</v>
      </c>
      <c r="E209" s="32" t="s">
        <v>105</v>
      </c>
      <c r="F209" s="9" t="s">
        <v>320</v>
      </c>
      <c r="G209" s="35">
        <v>0</v>
      </c>
      <c r="H209" s="33">
        <v>3136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20" t="s">
        <v>15</v>
      </c>
      <c r="P209" s="33">
        <v>3136</v>
      </c>
      <c r="Q209" s="3">
        <v>0</v>
      </c>
      <c r="R209" s="33">
        <v>3136</v>
      </c>
      <c r="S209" s="19">
        <v>0</v>
      </c>
    </row>
    <row r="210" spans="2:19" ht="30.75" x14ac:dyDescent="0.25">
      <c r="B210" s="14">
        <v>199</v>
      </c>
      <c r="C210" s="20">
        <v>29</v>
      </c>
      <c r="D210" s="31" t="s">
        <v>373</v>
      </c>
      <c r="E210" s="32" t="s">
        <v>105</v>
      </c>
      <c r="F210" s="9" t="s">
        <v>320</v>
      </c>
      <c r="G210" s="35">
        <v>0</v>
      </c>
      <c r="H210" s="33">
        <v>3136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20" t="s">
        <v>15</v>
      </c>
      <c r="P210" s="33">
        <v>3136</v>
      </c>
      <c r="Q210" s="3">
        <v>0</v>
      </c>
      <c r="R210" s="33">
        <v>3136</v>
      </c>
      <c r="S210" s="19">
        <v>0</v>
      </c>
    </row>
    <row r="211" spans="2:19" ht="30.75" x14ac:dyDescent="0.25">
      <c r="B211" s="14">
        <v>200</v>
      </c>
      <c r="C211" s="20">
        <v>29</v>
      </c>
      <c r="D211" s="31" t="s">
        <v>374</v>
      </c>
      <c r="E211" s="32" t="s">
        <v>105</v>
      </c>
      <c r="F211" s="9" t="s">
        <v>320</v>
      </c>
      <c r="G211" s="35">
        <v>0</v>
      </c>
      <c r="H211" s="33">
        <v>3136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20" t="s">
        <v>15</v>
      </c>
      <c r="P211" s="33">
        <v>3136</v>
      </c>
      <c r="Q211" s="3">
        <v>0</v>
      </c>
      <c r="R211" s="33">
        <v>3136</v>
      </c>
      <c r="S211" s="19">
        <v>0</v>
      </c>
    </row>
    <row r="212" spans="2:19" ht="30.75" x14ac:dyDescent="0.25">
      <c r="B212" s="14">
        <v>201</v>
      </c>
      <c r="C212" s="20">
        <v>29</v>
      </c>
      <c r="D212" s="23" t="s">
        <v>375</v>
      </c>
      <c r="E212" s="32" t="s">
        <v>105</v>
      </c>
      <c r="F212" s="9" t="s">
        <v>320</v>
      </c>
      <c r="G212" s="35">
        <v>0</v>
      </c>
      <c r="H212" s="33">
        <v>3136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20" t="s">
        <v>15</v>
      </c>
      <c r="P212" s="33">
        <v>3136</v>
      </c>
      <c r="Q212" s="3">
        <v>0</v>
      </c>
      <c r="R212" s="33">
        <v>3136</v>
      </c>
      <c r="S212" s="19">
        <v>0</v>
      </c>
    </row>
    <row r="213" spans="2:19" ht="60.75" x14ac:dyDescent="0.25">
      <c r="B213" s="14">
        <v>202</v>
      </c>
      <c r="C213" s="20">
        <v>29</v>
      </c>
      <c r="D213" s="23" t="s">
        <v>376</v>
      </c>
      <c r="E213" s="32" t="s">
        <v>377</v>
      </c>
      <c r="F213" s="9" t="s">
        <v>320</v>
      </c>
      <c r="G213" s="35">
        <v>0</v>
      </c>
      <c r="H213" s="33">
        <v>3136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20" t="s">
        <v>15</v>
      </c>
      <c r="P213" s="33">
        <v>3136</v>
      </c>
      <c r="Q213" s="3">
        <v>0</v>
      </c>
      <c r="R213" s="33">
        <v>3136</v>
      </c>
      <c r="S213" s="19">
        <v>0</v>
      </c>
    </row>
    <row r="214" spans="2:19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2:19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2:19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2:19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2:19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2:19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</sheetData>
  <autoFilter ref="D11:D60"/>
  <mergeCells count="9">
    <mergeCell ref="A8:S8"/>
    <mergeCell ref="B10:O10"/>
    <mergeCell ref="A1:S1"/>
    <mergeCell ref="A2:S2"/>
    <mergeCell ref="A3:S3"/>
    <mergeCell ref="A4:S4"/>
    <mergeCell ref="A5:S5"/>
    <mergeCell ref="A6:S6"/>
    <mergeCell ref="A7:S7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5" scale="43" fitToHeight="0" orientation="landscape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011,022,029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JBalcarcel</cp:lastModifiedBy>
  <cp:lastPrinted>2021-10-07T15:13:07Z</cp:lastPrinted>
  <dcterms:created xsi:type="dcterms:W3CDTF">2020-03-09T14:17:57Z</dcterms:created>
  <dcterms:modified xsi:type="dcterms:W3CDTF">2021-10-07T15:13:12Z</dcterms:modified>
</cp:coreProperties>
</file>